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15330" windowHeight="424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PRICES'!$B$6:$H$75</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PRICES'!$B$1:$IV$62</definedName>
    <definedName name="XITEMS">'FORM B - PRICES'!$B$6:$IV$62</definedName>
  </definedNames>
  <calcPr fullCalcOnLoad="1" fullPrecision="0"/>
</workbook>
</file>

<file path=xl/comments2.xml><?xml version="1.0" encoding="utf-8"?>
<comments xmlns="http://schemas.openxmlformats.org/spreadsheetml/2006/main">
  <authors>
    <author>hpheifer</author>
  </authors>
  <commentList>
    <comment ref="A12" authorId="0">
      <text>
        <r>
          <rPr>
            <sz val="8"/>
            <rFont val="Tahoma"/>
            <family val="2"/>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<sst xmlns="http://schemas.openxmlformats.org/spreadsheetml/2006/main" count="284" uniqueCount="207">
  <si>
    <t>FORM B: PRICES</t>
  </si>
  <si>
    <t>UNIT PRICES</t>
  </si>
  <si>
    <t/>
  </si>
  <si>
    <t>ITEM</t>
  </si>
  <si>
    <t>DESCRIPTION</t>
  </si>
  <si>
    <t>SPEC.</t>
  </si>
  <si>
    <t>UNIT</t>
  </si>
  <si>
    <t>APPROX.</t>
  </si>
  <si>
    <t>UNIT PRICE</t>
  </si>
  <si>
    <t>AMOUNT</t>
  </si>
  <si>
    <t>REF.</t>
  </si>
  <si>
    <t>QUANTITY</t>
  </si>
  <si>
    <t>A</t>
  </si>
  <si>
    <t>Subtotal:</t>
  </si>
  <si>
    <t>ROADWORKS - RENEWALS</t>
  </si>
  <si>
    <t>ROADWORKS - NEW CONSTRUCTION</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</si>
  <si>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</si>
  <si>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</si>
  <si>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</si>
  <si>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</si>
  <si>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</si>
  <si>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</si>
  <si>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</si>
  <si>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</si>
  <si>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</si>
  <si>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</si>
  <si>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</si>
  <si>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</si>
  <si>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</si>
  <si>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</si>
  <si>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</si>
  <si>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</si>
  <si>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</si>
  <si>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</si>
  <si>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</si>
  <si>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</si>
  <si>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</si>
  <si>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</si>
  <si>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</si>
  <si>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</si>
  <si>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</si>
  <si>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m²</t>
  </si>
  <si>
    <t>i)</t>
  </si>
  <si>
    <t>tonne</t>
  </si>
  <si>
    <t>A012</t>
  </si>
  <si>
    <t>Grading of Boulevards</t>
  </si>
  <si>
    <t>each</t>
  </si>
  <si>
    <t>ii)</t>
  </si>
  <si>
    <t>B097</t>
  </si>
  <si>
    <t>Drilled Tie Bars</t>
  </si>
  <si>
    <t>B098</t>
  </si>
  <si>
    <t>20 M Deformed Tie Bar</t>
  </si>
  <si>
    <t>Sidewalk</t>
  </si>
  <si>
    <t>m</t>
  </si>
  <si>
    <t>iii)</t>
  </si>
  <si>
    <t>B190</t>
  </si>
  <si>
    <t xml:space="preserve">Construction of Asphaltic Concrete Overlay </t>
  </si>
  <si>
    <t>F001</t>
  </si>
  <si>
    <t>G001</t>
  </si>
  <si>
    <t>Sodding</t>
  </si>
  <si>
    <t>G003</t>
  </si>
  <si>
    <t xml:space="preserve"> width &gt; or = 600mm</t>
  </si>
  <si>
    <t>B194</t>
  </si>
  <si>
    <t>Tie-ins and Approaches</t>
  </si>
  <si>
    <t>B195</t>
  </si>
  <si>
    <t>F009</t>
  </si>
  <si>
    <t>Adjustment of Catch Basins / Manholes Frames</t>
  </si>
  <si>
    <t>Adjustment of Valve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</si>
  <si>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</si>
  <si>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</si>
  <si>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</si>
  <si>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CW 3110-R12</t>
  </si>
  <si>
    <t xml:space="preserve"> </t>
  </si>
  <si>
    <t>CW 3230-R6</t>
  </si>
  <si>
    <t>B100r</t>
  </si>
  <si>
    <t>Miscellaneous Concrete Slab Removal</t>
  </si>
  <si>
    <t xml:space="preserve">CW 3235-R7  </t>
  </si>
  <si>
    <t>B104r</t>
  </si>
  <si>
    <t>a)</t>
  </si>
  <si>
    <t>B126r</t>
  </si>
  <si>
    <t>Concrete Curb Removal</t>
  </si>
  <si>
    <t xml:space="preserve">CW 3240-R8 </t>
  </si>
  <si>
    <t>B127r</t>
  </si>
  <si>
    <t>^ Integral or Separate</t>
  </si>
  <si>
    <t>B132r</t>
  </si>
  <si>
    <t>Curb Ramp</t>
  </si>
  <si>
    <t>B135i</t>
  </si>
  <si>
    <t>Concrete Curb Installation</t>
  </si>
  <si>
    <t>^ height, add "Slip Form Paving" if specified</t>
  </si>
  <si>
    <t>^ height</t>
  </si>
  <si>
    <t>B139i</t>
  </si>
  <si>
    <t>SD-203B</t>
  </si>
  <si>
    <t>SD-229A,B,C</t>
  </si>
  <si>
    <t>B184i</t>
  </si>
  <si>
    <t>Curb Ramp (10-15mm ht, Monolithic)</t>
  </si>
  <si>
    <t xml:space="preserve">CW 3410-R8 </t>
  </si>
  <si>
    <t>Type IA</t>
  </si>
  <si>
    <t>CW 3210-R7</t>
  </si>
  <si>
    <t>CW 3510-R9</t>
  </si>
  <si>
    <t>Barrier (Separate)</t>
  </si>
  <si>
    <t>A.4</t>
  </si>
  <si>
    <t>A.5</t>
  </si>
  <si>
    <t>A.8</t>
  </si>
  <si>
    <t>A.15</t>
  </si>
  <si>
    <t>A.16</t>
  </si>
  <si>
    <t>A.21</t>
  </si>
  <si>
    <t>A.22</t>
  </si>
  <si>
    <t>A.23</t>
  </si>
  <si>
    <t>A.25</t>
  </si>
  <si>
    <t>E7</t>
  </si>
  <si>
    <t>E15</t>
  </si>
  <si>
    <t>100 mm Concrete Sidewalk c/w reveal for paving band</t>
  </si>
  <si>
    <t>B219</t>
  </si>
  <si>
    <t>ASSOCIATED DRAINAGE AND UNDERGROUND WORKS</t>
  </si>
  <si>
    <t>E003</t>
  </si>
  <si>
    <t xml:space="preserve">Catch Basin  </t>
  </si>
  <si>
    <t>CW 2130-R11</t>
  </si>
  <si>
    <t>E004</t>
  </si>
  <si>
    <t>^ specify depth 1800 or 1200</t>
  </si>
  <si>
    <t>E008</t>
  </si>
  <si>
    <t>Sewer Service</t>
  </si>
  <si>
    <t>E009</t>
  </si>
  <si>
    <t>^ specify diameter, type</t>
  </si>
  <si>
    <t>^  Class A bedding or Class B bedding with sand, type 2 or type 3 material and Class 1,2,3,4 or 5 Backfill</t>
  </si>
  <si>
    <t>E046</t>
  </si>
  <si>
    <t>Removal of Existing Catch Basins</t>
  </si>
  <si>
    <t>250mm, PVC SDR-35</t>
  </si>
  <si>
    <t>B191</t>
  </si>
  <si>
    <t>B193</t>
  </si>
  <si>
    <t>B200</t>
  </si>
  <si>
    <t>Planing of Pavement</t>
  </si>
  <si>
    <t xml:space="preserve">CW 3450-R5 </t>
  </si>
  <si>
    <t>B201</t>
  </si>
  <si>
    <t>0 - 50 mm Depth (Asphalt)</t>
  </si>
  <si>
    <t>CW 3310-R14</t>
  </si>
  <si>
    <t>B189</t>
  </si>
  <si>
    <t>Regrading Existing Interlocking Paving Stones</t>
  </si>
  <si>
    <t>CW 3330-R5</t>
  </si>
  <si>
    <t>Modified Barrier (125mm ht, Dowelled)</t>
  </si>
  <si>
    <t>A.27</t>
  </si>
  <si>
    <t>A.28</t>
  </si>
  <si>
    <t>A.30</t>
  </si>
  <si>
    <t>A.31</t>
  </si>
  <si>
    <t>C026</t>
  </si>
  <si>
    <t>^  specify either 24 or 72 hour, add "Slip Form Paving" if specified</t>
  </si>
  <si>
    <t>C019</t>
  </si>
  <si>
    <t>Concrete Pavements for Early Opening</t>
  </si>
  <si>
    <t>Construction of 200 mm Concrete Pavement for Early Opening 72-hour (Reinforced)</t>
  </si>
  <si>
    <t>Modified Barrier  (Separate)</t>
  </si>
  <si>
    <t>B202</t>
  </si>
  <si>
    <t>50 - 100 mm Depth (Asphalt)</t>
  </si>
  <si>
    <t>A.12</t>
  </si>
  <si>
    <t>A.26</t>
  </si>
  <si>
    <t>2010 ACTIVE TRANSPORTATION INFRASTRUCTURE STIMULUS PROGRAM - BANNATYNE/McDERMOT BIKE BOULEVARD - RORIE STREET TO WATERFRONT DRIVE</t>
  </si>
  <si>
    <t>Main Line Paving</t>
  </si>
  <si>
    <t>E042</t>
  </si>
  <si>
    <t>Connecting New Sewer Service to Existing Sewer Service</t>
  </si>
  <si>
    <t>E043</t>
  </si>
  <si>
    <t xml:space="preserve">^ specify size. </t>
  </si>
  <si>
    <t xml:space="preserve">250mm </t>
  </si>
  <si>
    <t>In a Trench, Class B Bedding with Sand, Class 3 Backfill</t>
  </si>
  <si>
    <t>Removal and Stockpile of Paving Stone and Brick Paver for Reinstallation</t>
  </si>
  <si>
    <t>Interlock Paving Stone - Munic/Tri-Hex</t>
  </si>
  <si>
    <t>Endicott Brick</t>
  </si>
  <si>
    <t>Removal and Dispose of Excess Munic/Tri-hex and Natrual Holland Stone Interlocking Paving Stone</t>
  </si>
  <si>
    <t>Excavation and Removal of Concrete Tree Well and Street Tree including Removal and Delivery of Metal tree Grates</t>
  </si>
  <si>
    <t>Landscape Curb</t>
  </si>
  <si>
    <t>Reinstall Stockpiled Interlocking Paving Stone and Endicott Brick including sand and levelling course</t>
  </si>
  <si>
    <t>Supply and Install Endicott Brick Pavers - Dark Ironspot</t>
  </si>
  <si>
    <t>Supply and Install Heavy Duty Mahogany Holland Stone (80mm) Interlock Paving in Approaches</t>
  </si>
  <si>
    <t>Supply and Install CIP Concrete Tree Well (including tree pit excavation , drainage course, filter fabric, root barrier, planting soil, compacted granular as required) as monolithic pour with sidewalk</t>
  </si>
  <si>
    <t>1610 x 22770 mm</t>
  </si>
  <si>
    <t>1610 x 9660mm</t>
  </si>
  <si>
    <t>Supply and Install Sidewalk Panels</t>
  </si>
  <si>
    <t>Supply and Install Tree Grates</t>
  </si>
  <si>
    <t>Supply and Install Tree Guard</t>
  </si>
  <si>
    <t>Supply and Install American Elm in prepared tree vault</t>
  </si>
  <si>
    <t>A.1</t>
  </si>
  <si>
    <t>A.2</t>
  </si>
  <si>
    <t>A.3</t>
  </si>
  <si>
    <t>A.6</t>
  </si>
  <si>
    <t>A.7</t>
  </si>
  <si>
    <t>A.9</t>
  </si>
  <si>
    <t>A.10</t>
  </si>
  <si>
    <t>A.11</t>
  </si>
  <si>
    <t>A.13</t>
  </si>
  <si>
    <t>A.14</t>
  </si>
  <si>
    <t>A.17</t>
  </si>
  <si>
    <t>Removal of Lean Mix Concrete</t>
  </si>
  <si>
    <t>A.18</t>
  </si>
  <si>
    <t>A.19</t>
  </si>
  <si>
    <t>A.20</t>
  </si>
  <si>
    <t>A.24</t>
  </si>
  <si>
    <t>A.29</t>
  </si>
  <si>
    <t>EARTH AND BASE WORKS</t>
  </si>
  <si>
    <t>CW 3330-R3</t>
  </si>
  <si>
    <t>E9</t>
  </si>
  <si>
    <t>CW 3325-R2, CW 3110-R10, E8</t>
  </si>
  <si>
    <t>CW 3010-R4, CW 3110-R5</t>
  </si>
  <si>
    <t>E13</t>
  </si>
  <si>
    <t>E10</t>
  </si>
  <si>
    <t>E11</t>
  </si>
  <si>
    <t>B136i</t>
  </si>
  <si>
    <t>Barrier (125mm ht, Dowelled)</t>
  </si>
  <si>
    <t>SD-205</t>
  </si>
  <si>
    <t>Detectable Warning Surface Tiles</t>
  </si>
  <si>
    <t>SD-024, 1800 mm deep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</si>
</sst>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5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b/>
      <sz val="12"/>
      <color indexed="12"/>
      <name val="MS Sans Serif"/>
      <family val="2"/>
    </font>
    <font>
      <sz val="10"/>
      <color indexed="20"/>
      <name val="MS Sans Serif"/>
      <family val="0"/>
    </font>
    <font>
      <b/>
      <sz val="10"/>
      <name val="MS Sans Serif"/>
      <family val="2"/>
    </font>
    <font>
      <sz val="8"/>
      <name val="Tahoma"/>
      <family val="2"/>
    </font>
    <font>
      <b/>
      <i/>
      <sz val="12"/>
      <name val="Arial"/>
      <family val="2"/>
    </font>
    <font>
      <b/>
      <i/>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1" borderId="1" applyNumberFormat="0" applyAlignment="0" applyProtection="0"/>
    <xf numFmtId="0" fontId="49" fillId="0" borderId="6" applyNumberFormat="0" applyFill="0" applyAlignment="0" applyProtection="0"/>
    <xf numFmtId="0" fontId="50" fillId="32" borderId="0" applyNumberFormat="0" applyBorder="0" applyAlignment="0" applyProtection="0"/>
    <xf numFmtId="0" fontId="13" fillId="0" borderId="0">
      <alignment/>
      <protection/>
    </xf>
    <xf numFmtId="0" fontId="0" fillId="33" borderId="7" applyNumberFormat="0" applyFont="0" applyAlignment="0" applyProtection="0"/>
    <xf numFmtId="0" fontId="51" fillId="28" borderId="8" applyNumberFormat="0" applyAlignment="0" applyProtection="0"/>
    <xf numFmtId="9" fontId="1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7">
    <xf numFmtId="0" fontId="0" fillId="2" borderId="0" xfId="0" applyNumberFormat="1" applyAlignment="1">
      <alignment/>
    </xf>
    <xf numFmtId="0" fontId="0" fillId="2" borderId="0" xfId="0" applyNumberFormat="1" applyAlignment="1">
      <alignment horizontal="centerContinuous" vertical="center"/>
    </xf>
    <xf numFmtId="0" fontId="0" fillId="2" borderId="10" xfId="0" applyNumberFormat="1" applyBorder="1" applyAlignment="1">
      <alignment horizontal="center"/>
    </xf>
    <xf numFmtId="0" fontId="0" fillId="2" borderId="11" xfId="0" applyNumberFormat="1" applyBorder="1" applyAlignment="1">
      <alignment horizontal="center"/>
    </xf>
    <xf numFmtId="0" fontId="0" fillId="2" borderId="12" xfId="0" applyNumberFormat="1" applyBorder="1" applyAlignment="1">
      <alignment horizontal="center"/>
    </xf>
    <xf numFmtId="0" fontId="0" fillId="2" borderId="13" xfId="0" applyNumberFormat="1" applyBorder="1" applyAlignment="1">
      <alignment horizontal="left" vertical="top"/>
    </xf>
    <xf numFmtId="0" fontId="0" fillId="2" borderId="13" xfId="0" applyNumberFormat="1" applyBorder="1" applyAlignment="1">
      <alignment horizontal="center" vertical="top"/>
    </xf>
    <xf numFmtId="1" fontId="0" fillId="2" borderId="14" xfId="0" applyNumberFormat="1" applyBorder="1" applyAlignment="1">
      <alignment vertical="top"/>
    </xf>
    <xf numFmtId="0" fontId="0" fillId="2" borderId="14" xfId="0" applyNumberFormat="1" applyBorder="1" applyAlignment="1">
      <alignment horizontal="center" vertical="top"/>
    </xf>
    <xf numFmtId="0" fontId="0" fillId="2" borderId="14" xfId="0" applyNumberFormat="1" applyBorder="1" applyAlignment="1">
      <alignment vertical="top"/>
    </xf>
    <xf numFmtId="1" fontId="0" fillId="2" borderId="14"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0" xfId="0" applyNumberFormat="1" applyBorder="1" applyAlignment="1">
      <alignment horizontal="center" vertical="top"/>
    </xf>
    <xf numFmtId="0" fontId="2" fillId="2" borderId="13" xfId="0" applyNumberFormat="1" applyFont="1" applyBorder="1" applyAlignment="1">
      <alignment vertical="top"/>
    </xf>
    <xf numFmtId="7" fontId="0" fillId="2" borderId="0" xfId="0" applyNumberFormat="1" applyAlignment="1">
      <alignment horizontal="right"/>
    </xf>
    <xf numFmtId="7" fontId="0" fillId="2" borderId="12" xfId="0" applyNumberFormat="1" applyBorder="1" applyAlignment="1">
      <alignment horizontal="right"/>
    </xf>
    <xf numFmtId="7" fontId="0" fillId="2" borderId="14" xfId="0" applyNumberFormat="1" applyBorder="1" applyAlignment="1">
      <alignment horizontal="right"/>
    </xf>
    <xf numFmtId="7" fontId="0" fillId="2" borderId="15" xfId="0" applyNumberFormat="1" applyBorder="1" applyAlignment="1">
      <alignment horizontal="right"/>
    </xf>
    <xf numFmtId="0" fontId="0" fillId="2" borderId="0" xfId="0" applyNumberFormat="1" applyAlignment="1">
      <alignment horizontal="right"/>
    </xf>
    <xf numFmtId="7" fontId="0" fillId="2" borderId="13" xfId="0" applyNumberFormat="1" applyBorder="1" applyAlignment="1">
      <alignment horizontal="right"/>
    </xf>
    <xf numFmtId="7" fontId="0" fillId="2" borderId="16" xfId="0" applyNumberFormat="1" applyBorder="1" applyAlignment="1">
      <alignment horizontal="right"/>
    </xf>
    <xf numFmtId="0" fontId="0" fillId="2" borderId="0" xfId="0" applyNumberFormat="1" applyAlignment="1">
      <alignment horizontal="center"/>
    </xf>
    <xf numFmtId="7" fontId="0" fillId="2" borderId="17" xfId="0" applyNumberFormat="1" applyBorder="1" applyAlignment="1">
      <alignment horizontal="right"/>
    </xf>
    <xf numFmtId="0" fontId="0" fillId="2" borderId="1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4" borderId="13"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15" xfId="0" applyNumberFormat="1" applyFont="1" applyBorder="1" applyAlignment="1">
      <alignment horizontal="center" vertical="center"/>
    </xf>
    <xf numFmtId="0" fontId="2" fillId="2" borderId="13" xfId="0" applyNumberFormat="1" applyFont="1" applyBorder="1" applyAlignment="1">
      <alignment horizontal="center" vertical="center"/>
    </xf>
    <xf numFmtId="7" fontId="0" fillId="2" borderId="14" xfId="0" applyNumberFormat="1" applyBorder="1" applyAlignment="1">
      <alignment horizontal="right" vertical="center"/>
    </xf>
    <xf numFmtId="7" fontId="0" fillId="2" borderId="13" xfId="0" applyNumberFormat="1" applyBorder="1" applyAlignment="1">
      <alignment horizontal="right" vertical="center"/>
    </xf>
    <xf numFmtId="0" fontId="0" fillId="2" borderId="0" xfId="0" applyNumberFormat="1" applyAlignment="1">
      <alignment vertical="center"/>
    </xf>
    <xf numFmtId="0" fontId="0" fillId="2" borderId="19" xfId="0" applyNumberFormat="1" applyBorder="1" applyAlignment="1">
      <alignment vertical="top"/>
    </xf>
    <xf numFmtId="0" fontId="0" fillId="2" borderId="20" xfId="0" applyNumberFormat="1" applyBorder="1" applyAlignment="1">
      <alignment/>
    </xf>
    <xf numFmtId="0" fontId="0" fillId="2" borderId="19" xfId="0" applyNumberFormat="1" applyBorder="1" applyAlignment="1">
      <alignment horizontal="center"/>
    </xf>
    <xf numFmtId="0" fontId="0" fillId="2" borderId="21" xfId="0" applyNumberFormat="1" applyBorder="1" applyAlignment="1">
      <alignment/>
    </xf>
    <xf numFmtId="0" fontId="0" fillId="2" borderId="21" xfId="0" applyNumberFormat="1" applyBorder="1" applyAlignment="1">
      <alignment horizontal="center"/>
    </xf>
    <xf numFmtId="7" fontId="0" fillId="2" borderId="21" xfId="0" applyNumberFormat="1" applyBorder="1" applyAlignment="1">
      <alignment horizontal="right"/>
    </xf>
    <xf numFmtId="0" fontId="0" fillId="2" borderId="2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2" xfId="0" applyNumberFormat="1" applyBorder="1" applyAlignment="1">
      <alignment vertical="top"/>
    </xf>
    <xf numFmtId="0" fontId="0" fillId="2" borderId="17" xfId="0" applyNumberFormat="1" applyBorder="1" applyAlignment="1">
      <alignment/>
    </xf>
    <xf numFmtId="0" fontId="0" fillId="2" borderId="17" xfId="0" applyNumberFormat="1" applyBorder="1" applyAlignment="1">
      <alignment horizontal="center"/>
    </xf>
    <xf numFmtId="7" fontId="0" fillId="2" borderId="10" xfId="0" applyNumberFormat="1" applyBorder="1" applyAlignment="1">
      <alignment horizontal="center"/>
    </xf>
    <xf numFmtId="7" fontId="0" fillId="2" borderId="23" xfId="0" applyNumberFormat="1" applyBorder="1" applyAlignment="1">
      <alignment horizontal="right"/>
    </xf>
    <xf numFmtId="173" fontId="0" fillId="0" borderId="24" xfId="0" applyNumberFormat="1"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left" vertical="top" wrapText="1"/>
      <protection/>
    </xf>
    <xf numFmtId="172" fontId="0" fillId="0" borderId="2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1" fontId="0" fillId="0" borderId="24" xfId="0" applyNumberFormat="1" applyFont="1" applyFill="1" applyBorder="1" applyAlignment="1" applyProtection="1">
      <alignment horizontal="right" vertical="top"/>
      <protection/>
    </xf>
    <xf numFmtId="174" fontId="0" fillId="0" borderId="24" xfId="0" applyNumberFormat="1" applyFont="1" applyFill="1" applyBorder="1" applyAlignment="1" applyProtection="1">
      <alignment vertical="top"/>
      <protection locked="0"/>
    </xf>
    <xf numFmtId="174" fontId="0" fillId="0" borderId="24" xfId="0" applyNumberFormat="1" applyFont="1" applyFill="1" applyBorder="1" applyAlignment="1" applyProtection="1">
      <alignment vertical="top"/>
      <protection/>
    </xf>
    <xf numFmtId="173" fontId="0" fillId="0" borderId="24" xfId="0" applyNumberFormat="1" applyFont="1" applyFill="1" applyBorder="1" applyAlignment="1" applyProtection="1">
      <alignment horizontal="right" vertical="top" wrapText="1"/>
      <protection/>
    </xf>
    <xf numFmtId="1" fontId="0" fillId="0" borderId="24"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24" xfId="0" applyNumberFormat="1" applyFont="1" applyFill="1" applyBorder="1" applyAlignment="1" applyProtection="1">
      <alignment horizontal="center" vertical="top"/>
      <protection/>
    </xf>
    <xf numFmtId="4" fontId="0" fillId="0" borderId="24" xfId="0" applyNumberFormat="1" applyFont="1" applyFill="1" applyBorder="1" applyAlignment="1" applyProtection="1">
      <alignment horizontal="center" vertical="top" wrapText="1"/>
      <protection/>
    </xf>
    <xf numFmtId="173" fontId="0" fillId="0" borderId="24" xfId="0" applyNumberFormat="1" applyFont="1" applyFill="1" applyBorder="1" applyAlignment="1" applyProtection="1">
      <alignment horizontal="left" vertical="top" wrapText="1"/>
      <protection/>
    </xf>
    <xf numFmtId="0" fontId="13" fillId="0" borderId="24" xfId="0" applyFont="1" applyFill="1" applyBorder="1" applyAlignment="1">
      <alignment vertical="top" wrapText="1"/>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0" xfId="0" applyFill="1" applyAlignment="1">
      <alignment/>
    </xf>
    <xf numFmtId="0" fontId="0" fillId="0" borderId="24" xfId="0" applyNumberFormat="1" applyFont="1" applyFill="1" applyBorder="1" applyAlignment="1" applyProtection="1">
      <alignment vertical="center"/>
      <protection/>
    </xf>
    <xf numFmtId="0" fontId="13" fillId="0" borderId="24" xfId="0" applyFont="1" applyFill="1" applyBorder="1" applyAlignment="1">
      <alignment vertical="top" wrapText="1" shrinkToFit="1"/>
    </xf>
    <xf numFmtId="0" fontId="14" fillId="0" borderId="24" xfId="0" applyFont="1" applyFill="1" applyBorder="1" applyAlignment="1">
      <alignment vertical="top" wrapText="1"/>
    </xf>
    <xf numFmtId="0" fontId="15" fillId="0" borderId="0" xfId="0" applyFont="1" applyFill="1" applyAlignment="1">
      <alignment/>
    </xf>
    <xf numFmtId="1" fontId="0" fillId="0" borderId="25" xfId="0" applyNumberFormat="1" applyFont="1" applyFill="1" applyBorder="1" applyAlignment="1" applyProtection="1">
      <alignment horizontal="right" vertical="top" wrapText="1"/>
      <protection/>
    </xf>
    <xf numFmtId="1" fontId="0" fillId="0" borderId="0" xfId="0" applyNumberFormat="1" applyFont="1" applyFill="1" applyBorder="1" applyAlignment="1" applyProtection="1">
      <alignment horizontal="right" vertical="top"/>
      <protection/>
    </xf>
    <xf numFmtId="174" fontId="0" fillId="2" borderId="0" xfId="0" applyNumberFormat="1" applyAlignment="1">
      <alignment/>
    </xf>
    <xf numFmtId="176" fontId="4" fillId="0" borderId="26" xfId="0" applyNumberFormat="1" applyFont="1" applyFill="1" applyBorder="1" applyAlignment="1" applyProtection="1">
      <alignment horizontal="center"/>
      <protection/>
    </xf>
    <xf numFmtId="174" fontId="0" fillId="0" borderId="24" xfId="0" applyNumberFormat="1" applyFont="1" applyFill="1" applyBorder="1" applyAlignment="1" applyProtection="1">
      <alignment vertical="top" wrapText="1"/>
      <protection/>
    </xf>
    <xf numFmtId="0" fontId="16" fillId="0" borderId="0" xfId="0" applyFont="1" applyFill="1" applyAlignment="1">
      <alignment/>
    </xf>
    <xf numFmtId="0" fontId="17" fillId="0" borderId="0" xfId="0" applyFont="1" applyFill="1" applyBorder="1" applyAlignment="1" applyProtection="1">
      <alignment vertical="top" wrapText="1"/>
      <protection/>
    </xf>
    <xf numFmtId="173" fontId="4" fillId="0" borderId="24" xfId="0" applyNumberFormat="1" applyFont="1" applyFill="1" applyBorder="1" applyAlignment="1" applyProtection="1">
      <alignment horizontal="center" vertical="center" wrapText="1"/>
      <protection/>
    </xf>
    <xf numFmtId="172" fontId="4" fillId="0" borderId="24" xfId="0" applyNumberFormat="1" applyFont="1" applyFill="1" applyBorder="1" applyAlignment="1" applyProtection="1">
      <alignment vertical="center" wrapText="1"/>
      <protection/>
    </xf>
    <xf numFmtId="172" fontId="0" fillId="0" borderId="24" xfId="0" applyNumberFormat="1" applyFont="1" applyFill="1" applyBorder="1" applyAlignment="1" applyProtection="1">
      <alignment horizontal="centerContinuous" wrapText="1"/>
      <protection/>
    </xf>
    <xf numFmtId="177" fontId="0" fillId="0" borderId="24" xfId="0" applyNumberFormat="1" applyFont="1" applyFill="1" applyBorder="1" applyAlignment="1" applyProtection="1">
      <alignment horizontal="centerContinuous"/>
      <protection/>
    </xf>
    <xf numFmtId="0" fontId="16"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7" fillId="0" borderId="0" xfId="0" applyFont="1" applyFill="1" applyAlignment="1" applyProtection="1">
      <alignment vertical="top"/>
      <protection/>
    </xf>
    <xf numFmtId="0" fontId="17" fillId="0" borderId="0" xfId="0" applyFont="1" applyFill="1" applyAlignment="1" applyProtection="1">
      <alignment horizontal="center" vertical="top"/>
      <protection/>
    </xf>
    <xf numFmtId="172" fontId="0" fillId="0" borderId="24" xfId="0" applyNumberFormat="1" applyFont="1" applyFill="1" applyBorder="1" applyAlignment="1" applyProtection="1">
      <alignment vertical="top" wrapText="1"/>
      <protection/>
    </xf>
    <xf numFmtId="0" fontId="0" fillId="0" borderId="0" xfId="0" applyFill="1" applyAlignment="1">
      <alignment vertical="top"/>
    </xf>
    <xf numFmtId="173" fontId="4" fillId="0" borderId="26" xfId="0" applyNumberFormat="1" applyFont="1" applyFill="1" applyBorder="1" applyAlignment="1" applyProtection="1">
      <alignment horizontal="center" vertical="center" wrapText="1"/>
      <protection/>
    </xf>
    <xf numFmtId="172" fontId="4" fillId="0" borderId="26" xfId="0" applyNumberFormat="1" applyFont="1" applyFill="1" applyBorder="1" applyAlignment="1" applyProtection="1">
      <alignment vertical="center"/>
      <protection/>
    </xf>
    <xf numFmtId="172" fontId="0" fillId="0" borderId="26" xfId="0" applyNumberFormat="1" applyFont="1" applyFill="1" applyBorder="1" applyAlignment="1" applyProtection="1">
      <alignment horizontal="centerContinuous"/>
      <protection/>
    </xf>
    <xf numFmtId="0" fontId="0" fillId="0" borderId="26" xfId="0" applyNumberFormat="1" applyFont="1" applyFill="1" applyBorder="1" applyAlignment="1" applyProtection="1">
      <alignment vertical="center"/>
      <protection/>
    </xf>
    <xf numFmtId="177" fontId="0" fillId="0" borderId="26" xfId="0" applyNumberFormat="1" applyFont="1" applyFill="1" applyBorder="1" applyAlignment="1" applyProtection="1">
      <alignment horizontal="centerContinuous"/>
      <protection/>
    </xf>
    <xf numFmtId="0" fontId="19" fillId="0" borderId="0" xfId="0" applyNumberFormat="1" applyFont="1" applyFill="1" applyAlignment="1">
      <alignment/>
    </xf>
    <xf numFmtId="0" fontId="20" fillId="0" borderId="0" xfId="55" applyFont="1" applyFill="1">
      <alignment/>
      <protection/>
    </xf>
    <xf numFmtId="0" fontId="19" fillId="0" borderId="0" xfId="0" applyNumberFormat="1" applyFont="1" applyFill="1" applyBorder="1" applyAlignment="1" applyProtection="1">
      <alignment horizontal="center"/>
      <protection/>
    </xf>
    <xf numFmtId="0" fontId="19" fillId="0" borderId="0" xfId="0" applyNumberFormat="1" applyFont="1" applyFill="1" applyAlignment="1" applyProtection="1">
      <alignment horizontal="center" vertical="top"/>
      <protection/>
    </xf>
    <xf numFmtId="0" fontId="7" fillId="3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4" borderId="0" xfId="0" applyNumberFormat="1" applyFont="1" applyFill="1" applyBorder="1" applyAlignment="1" applyProtection="1">
      <alignment horizontal="left" vertical="top" wrapText="1"/>
      <protection/>
    </xf>
    <xf numFmtId="0" fontId="9" fillId="3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27" xfId="0" applyNumberFormat="1" applyBorder="1" applyAlignment="1" quotePrefix="1">
      <alignment/>
    </xf>
    <xf numFmtId="0" fontId="0" fillId="2" borderId="0" xfId="0" applyNumberFormat="1" applyBorder="1" applyAlignment="1">
      <alignment/>
    </xf>
    <xf numFmtId="0" fontId="0" fillId="2" borderId="25" xfId="0" applyNumberFormat="1" applyBorder="1" applyAlignment="1">
      <alignment/>
    </xf>
    <xf numFmtId="0" fontId="0" fillId="2" borderId="28" xfId="0" applyNumberFormat="1" applyBorder="1" applyAlignment="1">
      <alignment/>
    </xf>
    <xf numFmtId="0" fontId="0" fillId="2" borderId="29" xfId="0" applyNumberFormat="1" applyBorder="1" applyAlignment="1">
      <alignment/>
    </xf>
    <xf numFmtId="1" fontId="6" fillId="2" borderId="14"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30" xfId="0" applyNumberFormat="1" applyBorder="1" applyAlignment="1">
      <alignment vertical="center" wrapText="1"/>
    </xf>
    <xf numFmtId="1" fontId="3" fillId="2" borderId="31"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7" fontId="0" fillId="2" borderId="34" xfId="0" applyNumberFormat="1" applyBorder="1" applyAlignment="1">
      <alignment horizontal="center"/>
    </xf>
    <xf numFmtId="0" fontId="0" fillId="2" borderId="35" xfId="0" applyNumberFormat="1" applyBorder="1" applyAlignment="1">
      <alignment/>
    </xf>
    <xf numFmtId="0" fontId="0" fillId="2" borderId="2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urface Works Pay Items" xfId="55"/>
    <cellStyle name="Note" xfId="56"/>
    <cellStyle name="Output" xfId="57"/>
    <cellStyle name="Percent" xfId="58"/>
    <cellStyle name="Title" xfId="59"/>
    <cellStyle name="Total" xfId="60"/>
    <cellStyle name="Warning Text" xfId="61"/>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45" customWidth="1"/>
    <col min="2" max="16384" width="8.77734375" style="45" customWidth="1"/>
  </cols>
  <sheetData>
    <row r="1" spans="1:9" ht="38.25" customHeight="1">
      <c r="A1" s="106" t="s">
        <v>20</v>
      </c>
      <c r="B1" s="107"/>
      <c r="C1" s="107"/>
      <c r="D1" s="107"/>
      <c r="E1" s="107"/>
      <c r="F1" s="107"/>
      <c r="G1" s="107"/>
      <c r="H1" s="107"/>
      <c r="I1" s="107"/>
    </row>
    <row r="2" spans="1:9" ht="20.25" customHeight="1">
      <c r="A2" s="46">
        <v>1</v>
      </c>
      <c r="B2" s="103" t="s">
        <v>30</v>
      </c>
      <c r="C2" s="103"/>
      <c r="D2" s="103"/>
      <c r="E2" s="103"/>
      <c r="F2" s="103"/>
      <c r="G2" s="103"/>
      <c r="H2" s="103"/>
      <c r="I2" s="103"/>
    </row>
    <row r="3" spans="1:9" ht="34.5" customHeight="1">
      <c r="A3" s="46">
        <v>2</v>
      </c>
      <c r="B3" s="103" t="s">
        <v>31</v>
      </c>
      <c r="C3" s="103"/>
      <c r="D3" s="103"/>
      <c r="E3" s="103"/>
      <c r="F3" s="103"/>
      <c r="G3" s="103"/>
      <c r="H3" s="103"/>
      <c r="I3" s="103"/>
    </row>
    <row r="4" spans="1:9" ht="34.5" customHeight="1">
      <c r="A4" s="46">
        <v>3</v>
      </c>
      <c r="B4" s="103" t="s">
        <v>25</v>
      </c>
      <c r="C4" s="103"/>
      <c r="D4" s="103"/>
      <c r="E4" s="103"/>
      <c r="F4" s="103"/>
      <c r="G4" s="103"/>
      <c r="H4" s="103"/>
      <c r="I4" s="103"/>
    </row>
    <row r="5" spans="1:9" ht="19.5" customHeight="1">
      <c r="A5" s="46">
        <v>4</v>
      </c>
      <c r="B5" s="105" t="s">
        <v>37</v>
      </c>
      <c r="C5" s="102"/>
      <c r="D5" s="102"/>
      <c r="E5" s="102"/>
      <c r="F5" s="102"/>
      <c r="G5" s="102"/>
      <c r="H5" s="102"/>
      <c r="I5" s="102"/>
    </row>
    <row r="6" spans="1:9" ht="19.5" customHeight="1">
      <c r="A6" s="46">
        <v>5</v>
      </c>
      <c r="B6" s="105" t="s">
        <v>26</v>
      </c>
      <c r="C6" s="102"/>
      <c r="D6" s="102"/>
      <c r="E6" s="102"/>
      <c r="F6" s="102"/>
      <c r="G6" s="102"/>
      <c r="H6" s="102"/>
      <c r="I6" s="102"/>
    </row>
    <row r="7" spans="1:9" ht="28.5" customHeight="1">
      <c r="A7" s="46">
        <v>6</v>
      </c>
      <c r="B7" s="105" t="s">
        <v>38</v>
      </c>
      <c r="C7" s="102"/>
      <c r="D7" s="102"/>
      <c r="E7" s="102"/>
      <c r="F7" s="102"/>
      <c r="G7" s="102"/>
      <c r="H7" s="102"/>
      <c r="I7" s="102"/>
    </row>
    <row r="8" spans="1:9" ht="19.5" customHeight="1">
      <c r="A8" s="46">
        <v>7</v>
      </c>
      <c r="B8" s="105" t="s">
        <v>27</v>
      </c>
      <c r="C8" s="102"/>
      <c r="D8" s="102"/>
      <c r="E8" s="102"/>
      <c r="F8" s="102"/>
      <c r="G8" s="102"/>
      <c r="H8" s="102"/>
      <c r="I8" s="102"/>
    </row>
    <row r="9" spans="1:9" ht="66" customHeight="1">
      <c r="A9" s="46"/>
      <c r="B9" s="111" t="s">
        <v>36</v>
      </c>
      <c r="C9" s="112"/>
      <c r="D9" s="112"/>
      <c r="E9" s="112"/>
      <c r="F9" s="112"/>
      <c r="G9" s="112"/>
      <c r="H9" s="112"/>
      <c r="I9" s="112"/>
    </row>
    <row r="10" spans="1:9" ht="31.5" customHeight="1">
      <c r="A10" s="46">
        <v>8</v>
      </c>
      <c r="B10" s="101" t="s">
        <v>39</v>
      </c>
      <c r="C10" s="102"/>
      <c r="D10" s="102"/>
      <c r="E10" s="102"/>
      <c r="F10" s="102"/>
      <c r="G10" s="102"/>
      <c r="H10" s="102"/>
      <c r="I10" s="102"/>
    </row>
    <row r="11" spans="1:9" ht="20.25" customHeight="1">
      <c r="A11" s="46">
        <v>9</v>
      </c>
      <c r="B11" s="101" t="s">
        <v>24</v>
      </c>
      <c r="C11" s="102"/>
      <c r="D11" s="102"/>
      <c r="E11" s="102"/>
      <c r="F11" s="102"/>
      <c r="G11" s="102"/>
      <c r="H11" s="102"/>
      <c r="I11" s="102"/>
    </row>
    <row r="12" spans="1:9" ht="45.75" customHeight="1">
      <c r="A12" s="46">
        <v>10</v>
      </c>
      <c r="B12" s="101" t="s">
        <v>40</v>
      </c>
      <c r="C12" s="102"/>
      <c r="D12" s="102"/>
      <c r="E12" s="102"/>
      <c r="F12" s="102"/>
      <c r="G12" s="102"/>
      <c r="H12" s="102"/>
      <c r="I12" s="102"/>
    </row>
    <row r="13" spans="1:9" ht="36" customHeight="1">
      <c r="A13" s="46">
        <v>11</v>
      </c>
      <c r="B13" s="101" t="s">
        <v>32</v>
      </c>
      <c r="C13" s="102"/>
      <c r="D13" s="102"/>
      <c r="E13" s="102"/>
      <c r="F13" s="102"/>
      <c r="G13" s="102"/>
      <c r="H13" s="102"/>
      <c r="I13" s="102"/>
    </row>
    <row r="14" spans="1:9" ht="19.5" customHeight="1">
      <c r="A14" s="46">
        <v>12</v>
      </c>
      <c r="B14" s="104" t="s">
        <v>23</v>
      </c>
      <c r="C14" s="102"/>
      <c r="D14" s="102"/>
      <c r="E14" s="102"/>
      <c r="F14" s="102"/>
      <c r="G14" s="102"/>
      <c r="H14" s="102"/>
      <c r="I14" s="102"/>
    </row>
    <row r="15" spans="1:9" ht="36" customHeight="1">
      <c r="A15" s="46">
        <v>13</v>
      </c>
      <c r="B15" s="104" t="s">
        <v>28</v>
      </c>
      <c r="C15" s="102"/>
      <c r="D15" s="102"/>
      <c r="E15" s="102"/>
      <c r="F15" s="102"/>
      <c r="G15" s="102"/>
      <c r="H15" s="102"/>
      <c r="I15" s="102"/>
    </row>
    <row r="16" spans="1:9" ht="19.5" customHeight="1">
      <c r="A16" s="46">
        <v>14</v>
      </c>
      <c r="B16" s="101" t="s">
        <v>69</v>
      </c>
      <c r="C16" s="102"/>
      <c r="D16" s="102"/>
      <c r="E16" s="102"/>
      <c r="F16" s="102"/>
      <c r="G16" s="102"/>
      <c r="H16" s="102"/>
      <c r="I16" s="102"/>
    </row>
    <row r="17" spans="1:9" ht="19.5" customHeight="1">
      <c r="A17" s="46">
        <v>15</v>
      </c>
      <c r="B17" s="101" t="s">
        <v>22</v>
      </c>
      <c r="C17" s="102"/>
      <c r="D17" s="102"/>
      <c r="E17" s="102"/>
      <c r="F17" s="102"/>
      <c r="G17" s="102"/>
      <c r="H17" s="102"/>
      <c r="I17" s="102"/>
    </row>
    <row r="18" spans="1:9" ht="28.5" customHeight="1">
      <c r="A18" s="46">
        <v>16</v>
      </c>
      <c r="B18" s="101" t="s">
        <v>70</v>
      </c>
      <c r="C18" s="108"/>
      <c r="D18" s="108"/>
      <c r="E18" s="108"/>
      <c r="F18" s="108"/>
      <c r="G18" s="108"/>
      <c r="H18" s="108"/>
      <c r="I18" s="108"/>
    </row>
    <row r="19" spans="1:9" ht="31.5" customHeight="1">
      <c r="A19" s="46">
        <v>17</v>
      </c>
      <c r="B19" s="101" t="s">
        <v>68</v>
      </c>
      <c r="C19" s="102"/>
      <c r="D19" s="102"/>
      <c r="E19" s="102"/>
      <c r="F19" s="102"/>
      <c r="G19" s="102"/>
      <c r="H19" s="102"/>
      <c r="I19" s="102"/>
    </row>
    <row r="20" spans="1:9" ht="39.75" customHeight="1">
      <c r="A20" s="46">
        <v>18</v>
      </c>
      <c r="B20" s="109" t="s">
        <v>29</v>
      </c>
      <c r="C20" s="110"/>
      <c r="D20" s="110"/>
      <c r="E20" s="110"/>
      <c r="F20" s="110"/>
      <c r="G20" s="110"/>
      <c r="H20" s="110"/>
      <c r="I20" s="110"/>
    </row>
  </sheetData>
  <sheetProtection/>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75"/>
  <sheetViews>
    <sheetView showZeros="0" tabSelected="1" showOutlineSymbols="0" view="pageBreakPreview" zoomScale="70" zoomScaleSheetLayoutView="70" zoomScalePageLayoutView="70" workbookViewId="0" topLeftCell="B1">
      <selection activeCell="G11" sqref="G11"/>
    </sheetView>
  </sheetViews>
  <sheetFormatPr defaultColWidth="10.5546875" defaultRowHeight="15"/>
  <cols>
    <col min="1" max="1" width="7.777343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9" width="42.6640625" style="0" hidden="1" customWidth="1"/>
  </cols>
  <sheetData>
    <row r="1" spans="1:8" ht="15.75">
      <c r="A1" s="28"/>
      <c r="B1" s="26" t="s">
        <v>0</v>
      </c>
      <c r="C1" s="27"/>
      <c r="D1" s="27"/>
      <c r="E1" s="27"/>
      <c r="F1" s="27"/>
      <c r="G1" s="28"/>
      <c r="H1" s="27"/>
    </row>
    <row r="2" spans="1:8" ht="15">
      <c r="A2" s="25"/>
      <c r="B2" s="12" t="s">
        <v>21</v>
      </c>
      <c r="C2" s="1"/>
      <c r="D2" s="1"/>
      <c r="E2" s="1"/>
      <c r="F2" s="1"/>
      <c r="G2" s="25"/>
      <c r="H2" s="1"/>
    </row>
    <row r="3" spans="1:8" ht="15">
      <c r="A3" s="15"/>
      <c r="B3" s="11" t="s">
        <v>1</v>
      </c>
      <c r="C3" s="32"/>
      <c r="D3" s="32"/>
      <c r="E3" s="32"/>
      <c r="F3" s="32"/>
      <c r="G3" s="31"/>
      <c r="H3" s="30"/>
    </row>
    <row r="4" spans="1:8" ht="15">
      <c r="A4" s="50" t="s">
        <v>19</v>
      </c>
      <c r="B4" s="13" t="s">
        <v>3</v>
      </c>
      <c r="C4" s="3" t="s">
        <v>4</v>
      </c>
      <c r="D4" s="2" t="s">
        <v>5</v>
      </c>
      <c r="E4" s="4" t="s">
        <v>6</v>
      </c>
      <c r="F4" s="4" t="s">
        <v>7</v>
      </c>
      <c r="G4" s="16" t="s">
        <v>8</v>
      </c>
      <c r="H4" s="4" t="s">
        <v>9</v>
      </c>
    </row>
    <row r="5" spans="1:8" ht="15.75" thickBot="1">
      <c r="A5" s="21"/>
      <c r="B5" s="38"/>
      <c r="C5" s="39"/>
      <c r="D5" s="40" t="s">
        <v>10</v>
      </c>
      <c r="E5" s="41"/>
      <c r="F5" s="42" t="s">
        <v>11</v>
      </c>
      <c r="G5" s="43"/>
      <c r="H5" s="44"/>
    </row>
    <row r="6" spans="1:8" s="37" customFormat="1" ht="54" customHeight="1" thickBot="1" thickTop="1">
      <c r="A6" s="35"/>
      <c r="B6" s="34" t="s">
        <v>12</v>
      </c>
      <c r="C6" s="118" t="s">
        <v>153</v>
      </c>
      <c r="D6" s="119"/>
      <c r="E6" s="119"/>
      <c r="F6" s="120"/>
      <c r="G6" s="35"/>
      <c r="H6" s="36"/>
    </row>
    <row r="7" spans="1:16" s="66" customFormat="1" ht="36" customHeight="1" thickTop="1">
      <c r="A7" s="77"/>
      <c r="B7" s="92" t="s">
        <v>12</v>
      </c>
      <c r="C7" s="93" t="s">
        <v>194</v>
      </c>
      <c r="D7" s="94"/>
      <c r="E7" s="94"/>
      <c r="F7" s="94"/>
      <c r="G7" s="95"/>
      <c r="H7" s="96"/>
      <c r="I7" s="65"/>
      <c r="K7" s="97"/>
      <c r="L7" s="98"/>
      <c r="M7" s="99"/>
      <c r="N7" s="97"/>
      <c r="O7" s="100"/>
      <c r="P7" s="97"/>
    </row>
    <row r="8" spans="1:16" s="69" customFormat="1" ht="30" customHeight="1">
      <c r="A8" s="63" t="s">
        <v>44</v>
      </c>
      <c r="B8" s="64" t="s">
        <v>177</v>
      </c>
      <c r="C8" s="53" t="s">
        <v>45</v>
      </c>
      <c r="D8" s="54" t="s">
        <v>71</v>
      </c>
      <c r="E8" s="55" t="s">
        <v>41</v>
      </c>
      <c r="F8" s="56">
        <v>250</v>
      </c>
      <c r="G8" s="57"/>
      <c r="H8" s="58">
        <f>ROUND(G8*F8,2)</f>
        <v>0</v>
      </c>
      <c r="I8" s="65" t="s">
        <v>72</v>
      </c>
      <c r="K8" s="67"/>
      <c r="N8" s="68"/>
      <c r="O8" s="68"/>
      <c r="P8" s="68"/>
    </row>
    <row r="9" spans="1:8" ht="36" customHeight="1">
      <c r="A9" s="17"/>
      <c r="B9" s="14"/>
      <c r="C9" s="29" t="s">
        <v>14</v>
      </c>
      <c r="D9" s="10"/>
      <c r="E9" s="7"/>
      <c r="F9" s="10"/>
      <c r="G9" s="17"/>
      <c r="H9" s="20"/>
    </row>
    <row r="10" spans="1:16" s="69" customFormat="1" ht="30" customHeight="1">
      <c r="A10" s="62" t="s">
        <v>48</v>
      </c>
      <c r="B10" s="64" t="s">
        <v>178</v>
      </c>
      <c r="C10" s="53" t="s">
        <v>49</v>
      </c>
      <c r="D10" s="54" t="s">
        <v>73</v>
      </c>
      <c r="E10" s="55"/>
      <c r="F10" s="56"/>
      <c r="G10" s="70"/>
      <c r="H10" s="58"/>
      <c r="I10" s="65"/>
      <c r="K10" s="67"/>
      <c r="N10" s="68"/>
      <c r="O10" s="68"/>
      <c r="P10" s="68"/>
    </row>
    <row r="11" spans="1:16" s="69" customFormat="1" ht="30" customHeight="1">
      <c r="A11" s="62" t="s">
        <v>50</v>
      </c>
      <c r="B11" s="52" t="s">
        <v>42</v>
      </c>
      <c r="C11" s="53" t="s">
        <v>51</v>
      </c>
      <c r="D11" s="54" t="s">
        <v>2</v>
      </c>
      <c r="E11" s="55" t="s">
        <v>46</v>
      </c>
      <c r="F11" s="56">
        <v>70</v>
      </c>
      <c r="G11" s="57"/>
      <c r="H11" s="58">
        <f>ROUND(G11*F11,2)</f>
        <v>0</v>
      </c>
      <c r="I11" s="65"/>
      <c r="K11" s="67"/>
      <c r="N11" s="68"/>
      <c r="O11" s="68"/>
      <c r="P11" s="68"/>
    </row>
    <row r="12" spans="1:16" s="66" customFormat="1" ht="43.5" customHeight="1">
      <c r="A12" s="62" t="s">
        <v>74</v>
      </c>
      <c r="B12" s="64" t="s">
        <v>179</v>
      </c>
      <c r="C12" s="53" t="s">
        <v>75</v>
      </c>
      <c r="D12" s="54" t="s">
        <v>76</v>
      </c>
      <c r="E12" s="55"/>
      <c r="F12" s="56"/>
      <c r="G12" s="70"/>
      <c r="H12" s="58"/>
      <c r="I12" s="65"/>
      <c r="K12" s="67"/>
      <c r="N12" s="68"/>
      <c r="O12" s="68"/>
      <c r="P12" s="68"/>
    </row>
    <row r="13" spans="1:16" s="69" customFormat="1" ht="30" customHeight="1">
      <c r="A13" s="62" t="s">
        <v>77</v>
      </c>
      <c r="B13" s="52" t="s">
        <v>42</v>
      </c>
      <c r="C13" s="53" t="s">
        <v>52</v>
      </c>
      <c r="D13" s="54" t="s">
        <v>2</v>
      </c>
      <c r="E13" s="55" t="s">
        <v>41</v>
      </c>
      <c r="F13" s="56">
        <v>25</v>
      </c>
      <c r="G13" s="57"/>
      <c r="H13" s="58">
        <f>ROUND(G13*F13,2)</f>
        <v>0</v>
      </c>
      <c r="I13" s="65"/>
      <c r="K13" s="67"/>
      <c r="N13" s="68"/>
      <c r="O13" s="68"/>
      <c r="P13" s="68"/>
    </row>
    <row r="14" spans="1:16" s="69" customFormat="1" ht="30" customHeight="1">
      <c r="A14" s="62"/>
      <c r="B14" s="64" t="s">
        <v>100</v>
      </c>
      <c r="C14" s="53" t="s">
        <v>188</v>
      </c>
      <c r="D14" s="54" t="s">
        <v>195</v>
      </c>
      <c r="E14" s="55" t="s">
        <v>41</v>
      </c>
      <c r="F14" s="56">
        <v>160</v>
      </c>
      <c r="G14" s="57"/>
      <c r="H14" s="58">
        <f>ROUND(G14*F14,2)</f>
        <v>0</v>
      </c>
      <c r="I14" s="65"/>
      <c r="K14" s="67"/>
      <c r="N14" s="68"/>
      <c r="O14" s="68"/>
      <c r="P14" s="68"/>
    </row>
    <row r="15" spans="1:16" s="66" customFormat="1" ht="30" customHeight="1">
      <c r="A15" s="62" t="s">
        <v>79</v>
      </c>
      <c r="B15" s="64" t="s">
        <v>101</v>
      </c>
      <c r="C15" s="53" t="s">
        <v>80</v>
      </c>
      <c r="D15" s="54" t="s">
        <v>81</v>
      </c>
      <c r="E15" s="55"/>
      <c r="F15" s="56"/>
      <c r="G15" s="70"/>
      <c r="H15" s="58"/>
      <c r="I15" s="65"/>
      <c r="K15" s="67"/>
      <c r="N15" s="68"/>
      <c r="O15" s="68"/>
      <c r="P15" s="68"/>
    </row>
    <row r="16" spans="1:16" s="69" customFormat="1" ht="30" customHeight="1">
      <c r="A16" s="62" t="s">
        <v>82</v>
      </c>
      <c r="B16" s="52" t="s">
        <v>42</v>
      </c>
      <c r="C16" s="53" t="s">
        <v>99</v>
      </c>
      <c r="D16" s="54" t="s">
        <v>2</v>
      </c>
      <c r="E16" s="55" t="s">
        <v>53</v>
      </c>
      <c r="F16" s="56">
        <v>180</v>
      </c>
      <c r="G16" s="57"/>
      <c r="H16" s="58">
        <f>ROUND(G16*F16,2)</f>
        <v>0</v>
      </c>
      <c r="I16" s="65" t="s">
        <v>83</v>
      </c>
      <c r="K16" s="67"/>
      <c r="N16" s="68"/>
      <c r="O16" s="68"/>
      <c r="P16" s="68"/>
    </row>
    <row r="17" spans="1:16" s="69" customFormat="1" ht="30" customHeight="1">
      <c r="A17" s="62"/>
      <c r="B17" s="52" t="s">
        <v>47</v>
      </c>
      <c r="C17" s="53" t="s">
        <v>148</v>
      </c>
      <c r="D17" s="54"/>
      <c r="E17" s="55" t="s">
        <v>53</v>
      </c>
      <c r="F17" s="56">
        <v>45</v>
      </c>
      <c r="G17" s="57"/>
      <c r="H17" s="58">
        <f>ROUND(G17*F17,2)</f>
        <v>0</v>
      </c>
      <c r="I17" s="65"/>
      <c r="K17" s="67"/>
      <c r="N17" s="68"/>
      <c r="O17" s="68"/>
      <c r="P17" s="68"/>
    </row>
    <row r="18" spans="1:16" s="69" customFormat="1" ht="30" customHeight="1">
      <c r="A18" s="62" t="s">
        <v>84</v>
      </c>
      <c r="B18" s="52" t="s">
        <v>54</v>
      </c>
      <c r="C18" s="53" t="s">
        <v>85</v>
      </c>
      <c r="D18" s="54" t="s">
        <v>2</v>
      </c>
      <c r="E18" s="55" t="s">
        <v>53</v>
      </c>
      <c r="F18" s="56">
        <v>25</v>
      </c>
      <c r="G18" s="57"/>
      <c r="H18" s="58">
        <f>ROUND(G18*F18,2)</f>
        <v>0</v>
      </c>
      <c r="I18" s="65"/>
      <c r="K18" s="67"/>
      <c r="N18" s="68"/>
      <c r="O18" s="68"/>
      <c r="P18" s="68"/>
    </row>
    <row r="19" spans="1:16" s="69" customFormat="1" ht="30" customHeight="1">
      <c r="A19" s="62" t="s">
        <v>86</v>
      </c>
      <c r="B19" s="64" t="s">
        <v>180</v>
      </c>
      <c r="C19" s="53" t="s">
        <v>87</v>
      </c>
      <c r="D19" s="54" t="s">
        <v>81</v>
      </c>
      <c r="E19" s="55"/>
      <c r="F19" s="56"/>
      <c r="G19" s="70"/>
      <c r="H19" s="58"/>
      <c r="I19" s="65"/>
      <c r="K19" s="67"/>
      <c r="N19" s="68"/>
      <c r="O19" s="68"/>
      <c r="P19" s="68"/>
    </row>
    <row r="20" spans="1:16" s="69" customFormat="1" ht="30" customHeight="1">
      <c r="A20" s="62" t="s">
        <v>202</v>
      </c>
      <c r="B20" s="52" t="s">
        <v>42</v>
      </c>
      <c r="C20" s="53" t="s">
        <v>203</v>
      </c>
      <c r="D20" s="54" t="s">
        <v>204</v>
      </c>
      <c r="E20" s="55" t="s">
        <v>53</v>
      </c>
      <c r="F20" s="56">
        <v>180</v>
      </c>
      <c r="G20" s="57"/>
      <c r="H20" s="58">
        <f>ROUND(G20*F20,2)</f>
        <v>0</v>
      </c>
      <c r="I20" s="65" t="s">
        <v>88</v>
      </c>
      <c r="K20" s="67"/>
      <c r="N20" s="68"/>
      <c r="O20" s="68"/>
      <c r="P20" s="68"/>
    </row>
    <row r="21" spans="1:16" s="69" customFormat="1" ht="30" customHeight="1">
      <c r="A21" s="62" t="s">
        <v>90</v>
      </c>
      <c r="B21" s="52" t="s">
        <v>47</v>
      </c>
      <c r="C21" s="53" t="s">
        <v>138</v>
      </c>
      <c r="D21" s="54" t="s">
        <v>91</v>
      </c>
      <c r="E21" s="55" t="s">
        <v>53</v>
      </c>
      <c r="F21" s="56">
        <v>45</v>
      </c>
      <c r="G21" s="57"/>
      <c r="H21" s="58">
        <f>ROUND(G21*F21,2)</f>
        <v>0</v>
      </c>
      <c r="I21" s="65" t="s">
        <v>89</v>
      </c>
      <c r="K21" s="67"/>
      <c r="N21" s="68"/>
      <c r="O21" s="68"/>
      <c r="P21" s="68"/>
    </row>
    <row r="22" spans="1:16" s="87" customFormat="1" ht="30" customHeight="1">
      <c r="A22" s="62" t="s">
        <v>93</v>
      </c>
      <c r="B22" s="52" t="s">
        <v>54</v>
      </c>
      <c r="C22" s="53" t="s">
        <v>94</v>
      </c>
      <c r="D22" s="54" t="s">
        <v>92</v>
      </c>
      <c r="E22" s="55" t="s">
        <v>53</v>
      </c>
      <c r="F22" s="56">
        <v>25</v>
      </c>
      <c r="G22" s="57"/>
      <c r="H22" s="58">
        <f>ROUND(G22*F22,2)</f>
        <v>0</v>
      </c>
      <c r="I22" s="65"/>
      <c r="K22" s="88"/>
      <c r="N22" s="89"/>
      <c r="O22" s="89"/>
      <c r="P22" s="89"/>
    </row>
    <row r="23" spans="1:16" s="87" customFormat="1" ht="30.75" customHeight="1">
      <c r="A23" s="62"/>
      <c r="B23" s="64" t="s">
        <v>181</v>
      </c>
      <c r="C23" s="53" t="s">
        <v>161</v>
      </c>
      <c r="D23" s="54" t="s">
        <v>109</v>
      </c>
      <c r="E23" s="55"/>
      <c r="F23" s="56"/>
      <c r="G23" s="70"/>
      <c r="H23" s="58"/>
      <c r="I23" s="65"/>
      <c r="K23" s="88"/>
      <c r="N23" s="89"/>
      <c r="O23" s="89"/>
      <c r="P23" s="89"/>
    </row>
    <row r="24" spans="1:16" s="87" customFormat="1" ht="30" customHeight="1">
      <c r="A24" s="62"/>
      <c r="B24" s="52" t="s">
        <v>42</v>
      </c>
      <c r="C24" s="53" t="s">
        <v>162</v>
      </c>
      <c r="D24" s="54"/>
      <c r="E24" s="55" t="s">
        <v>41</v>
      </c>
      <c r="F24" s="56">
        <v>105</v>
      </c>
      <c r="G24" s="57"/>
      <c r="H24" s="58">
        <f>ROUND(G24*F24,2)</f>
        <v>0</v>
      </c>
      <c r="I24" s="65"/>
      <c r="K24" s="88"/>
      <c r="N24" s="89"/>
      <c r="O24" s="89"/>
      <c r="P24" s="89"/>
    </row>
    <row r="25" spans="1:16" s="87" customFormat="1" ht="30" customHeight="1">
      <c r="A25" s="62"/>
      <c r="B25" s="52" t="s">
        <v>47</v>
      </c>
      <c r="C25" s="53" t="s">
        <v>163</v>
      </c>
      <c r="D25" s="54"/>
      <c r="E25" s="55" t="s">
        <v>41</v>
      </c>
      <c r="F25" s="56">
        <v>20</v>
      </c>
      <c r="G25" s="57"/>
      <c r="H25" s="58">
        <f>ROUND(G25*F25,2)</f>
        <v>0</v>
      </c>
      <c r="I25" s="65"/>
      <c r="K25" s="88"/>
      <c r="N25" s="89"/>
      <c r="O25" s="89"/>
      <c r="P25" s="89"/>
    </row>
    <row r="26" spans="1:16" s="87" customFormat="1" ht="51" customHeight="1">
      <c r="A26" s="62"/>
      <c r="B26" s="64" t="s">
        <v>102</v>
      </c>
      <c r="C26" s="53" t="s">
        <v>167</v>
      </c>
      <c r="D26" s="54" t="s">
        <v>196</v>
      </c>
      <c r="E26" s="55"/>
      <c r="F26" s="56"/>
      <c r="G26" s="70"/>
      <c r="H26" s="58"/>
      <c r="I26" s="65"/>
      <c r="K26" s="88"/>
      <c r="N26" s="89"/>
      <c r="O26" s="89"/>
      <c r="P26" s="89"/>
    </row>
    <row r="27" spans="1:16" s="87" customFormat="1" ht="30" customHeight="1">
      <c r="A27" s="62"/>
      <c r="B27" s="52" t="s">
        <v>42</v>
      </c>
      <c r="C27" s="53" t="s">
        <v>162</v>
      </c>
      <c r="D27" s="54"/>
      <c r="E27" s="55" t="s">
        <v>41</v>
      </c>
      <c r="F27" s="56">
        <v>105</v>
      </c>
      <c r="G27" s="57"/>
      <c r="H27" s="58">
        <f>ROUND(G27*F27,2)</f>
        <v>0</v>
      </c>
      <c r="I27" s="65"/>
      <c r="K27" s="88"/>
      <c r="N27" s="89"/>
      <c r="O27" s="89"/>
      <c r="P27" s="89"/>
    </row>
    <row r="28" spans="1:16" s="87" customFormat="1" ht="30" customHeight="1">
      <c r="A28" s="62"/>
      <c r="B28" s="52" t="s">
        <v>47</v>
      </c>
      <c r="C28" s="53" t="s">
        <v>163</v>
      </c>
      <c r="D28" s="54"/>
      <c r="E28" s="55" t="s">
        <v>41</v>
      </c>
      <c r="F28" s="56">
        <v>20</v>
      </c>
      <c r="G28" s="57"/>
      <c r="H28" s="58">
        <f>ROUND(G28*F28,2)</f>
        <v>0</v>
      </c>
      <c r="I28" s="65"/>
      <c r="K28" s="88"/>
      <c r="N28" s="89"/>
      <c r="O28" s="89"/>
      <c r="P28" s="89"/>
    </row>
    <row r="29" spans="1:16" s="87" customFormat="1" ht="48" customHeight="1">
      <c r="A29" s="62"/>
      <c r="B29" s="64" t="s">
        <v>182</v>
      </c>
      <c r="C29" s="53" t="s">
        <v>164</v>
      </c>
      <c r="D29" s="54"/>
      <c r="E29" s="55" t="s">
        <v>41</v>
      </c>
      <c r="F29" s="56">
        <v>65</v>
      </c>
      <c r="G29" s="57"/>
      <c r="H29" s="58">
        <f>ROUND(G29*F29,2)</f>
        <v>0</v>
      </c>
      <c r="I29" s="65"/>
      <c r="K29" s="88"/>
      <c r="N29" s="89"/>
      <c r="O29" s="89"/>
      <c r="P29" s="89"/>
    </row>
    <row r="30" spans="1:16" s="87" customFormat="1" ht="48" customHeight="1">
      <c r="A30" s="62"/>
      <c r="B30" s="64" t="s">
        <v>183</v>
      </c>
      <c r="C30" s="53" t="s">
        <v>165</v>
      </c>
      <c r="D30" s="54" t="s">
        <v>198</v>
      </c>
      <c r="E30" s="55" t="s">
        <v>46</v>
      </c>
      <c r="F30" s="56">
        <v>5</v>
      </c>
      <c r="G30" s="57"/>
      <c r="H30" s="58">
        <f>ROUND(G30*F30,2)</f>
        <v>0</v>
      </c>
      <c r="I30" s="65"/>
      <c r="K30" s="88"/>
      <c r="N30" s="89"/>
      <c r="O30" s="89"/>
      <c r="P30" s="89"/>
    </row>
    <row r="31" spans="1:16" s="69" customFormat="1" ht="43.5" customHeight="1">
      <c r="A31" s="62" t="s">
        <v>135</v>
      </c>
      <c r="B31" s="64" t="s">
        <v>184</v>
      </c>
      <c r="C31" s="53" t="s">
        <v>136</v>
      </c>
      <c r="D31" s="54" t="s">
        <v>137</v>
      </c>
      <c r="E31" s="55" t="s">
        <v>41</v>
      </c>
      <c r="F31" s="56">
        <v>40</v>
      </c>
      <c r="G31" s="57"/>
      <c r="H31" s="58">
        <f>ROUND(G31*F31,2)</f>
        <v>0</v>
      </c>
      <c r="I31" s="65"/>
      <c r="K31" s="67"/>
      <c r="N31" s="68"/>
      <c r="O31" s="68"/>
      <c r="P31" s="68"/>
    </row>
    <row r="32" spans="1:16" s="69" customFormat="1" ht="43.5" customHeight="1">
      <c r="A32" s="62" t="s">
        <v>55</v>
      </c>
      <c r="B32" s="64" t="s">
        <v>151</v>
      </c>
      <c r="C32" s="53" t="s">
        <v>56</v>
      </c>
      <c r="D32" s="54" t="s">
        <v>95</v>
      </c>
      <c r="E32" s="61"/>
      <c r="F32" s="56"/>
      <c r="G32" s="70"/>
      <c r="H32" s="58"/>
      <c r="I32" s="65"/>
      <c r="K32" s="67"/>
      <c r="N32" s="68"/>
      <c r="O32" s="68"/>
      <c r="P32" s="68"/>
    </row>
    <row r="33" spans="1:16" s="69" customFormat="1" ht="30" customHeight="1">
      <c r="A33" s="62" t="s">
        <v>127</v>
      </c>
      <c r="B33" s="52" t="s">
        <v>42</v>
      </c>
      <c r="C33" s="53" t="s">
        <v>154</v>
      </c>
      <c r="D33" s="54"/>
      <c r="E33" s="55"/>
      <c r="F33" s="56"/>
      <c r="G33" s="70"/>
      <c r="H33" s="58"/>
      <c r="I33" s="65"/>
      <c r="K33" s="67"/>
      <c r="N33" s="68"/>
      <c r="O33" s="68"/>
      <c r="P33" s="68"/>
    </row>
    <row r="34" spans="1:16" s="69" customFormat="1" ht="30" customHeight="1">
      <c r="A34" s="62" t="s">
        <v>128</v>
      </c>
      <c r="B34" s="59" t="s">
        <v>78</v>
      </c>
      <c r="C34" s="53" t="s">
        <v>96</v>
      </c>
      <c r="D34" s="54"/>
      <c r="E34" s="55" t="s">
        <v>43</v>
      </c>
      <c r="F34" s="56">
        <v>60</v>
      </c>
      <c r="G34" s="57"/>
      <c r="H34" s="58">
        <f>ROUND(G34*F34,2)</f>
        <v>0</v>
      </c>
      <c r="I34" s="65"/>
      <c r="K34" s="67"/>
      <c r="N34" s="68"/>
      <c r="O34" s="68"/>
      <c r="P34" s="68"/>
    </row>
    <row r="35" spans="1:16" s="69" customFormat="1" ht="30" customHeight="1">
      <c r="A35" s="62" t="s">
        <v>62</v>
      </c>
      <c r="B35" s="52" t="s">
        <v>47</v>
      </c>
      <c r="C35" s="53" t="s">
        <v>63</v>
      </c>
      <c r="D35" s="54"/>
      <c r="E35" s="55"/>
      <c r="F35" s="56"/>
      <c r="G35" s="70"/>
      <c r="H35" s="58"/>
      <c r="I35" s="65"/>
      <c r="K35" s="67"/>
      <c r="N35" s="68"/>
      <c r="O35" s="68"/>
      <c r="P35" s="68"/>
    </row>
    <row r="36" spans="1:16" s="69" customFormat="1" ht="30" customHeight="1">
      <c r="A36" s="62" t="s">
        <v>64</v>
      </c>
      <c r="B36" s="59" t="s">
        <v>78</v>
      </c>
      <c r="C36" s="53" t="s">
        <v>96</v>
      </c>
      <c r="D36" s="54"/>
      <c r="E36" s="55" t="s">
        <v>43</v>
      </c>
      <c r="F36" s="56">
        <v>20</v>
      </c>
      <c r="G36" s="57"/>
      <c r="H36" s="58">
        <f>ROUND(G36*F36,2)</f>
        <v>0</v>
      </c>
      <c r="I36" s="65"/>
      <c r="K36" s="67"/>
      <c r="N36" s="68"/>
      <c r="O36" s="68"/>
      <c r="P36" s="68"/>
    </row>
    <row r="37" spans="1:16" s="85" customFormat="1" ht="30" customHeight="1">
      <c r="A37" s="62" t="s">
        <v>129</v>
      </c>
      <c r="B37" s="64" t="s">
        <v>185</v>
      </c>
      <c r="C37" s="53" t="s">
        <v>130</v>
      </c>
      <c r="D37" s="54" t="s">
        <v>131</v>
      </c>
      <c r="E37" s="55"/>
      <c r="F37" s="56"/>
      <c r="G37" s="70"/>
      <c r="H37" s="58"/>
      <c r="I37" s="65"/>
      <c r="K37" s="67"/>
      <c r="N37" s="68"/>
      <c r="O37" s="68"/>
      <c r="P37" s="68"/>
    </row>
    <row r="38" spans="1:16" s="86" customFormat="1" ht="30" customHeight="1">
      <c r="A38" s="62" t="s">
        <v>132</v>
      </c>
      <c r="B38" s="52" t="s">
        <v>42</v>
      </c>
      <c r="C38" s="53" t="s">
        <v>133</v>
      </c>
      <c r="D38" s="54" t="s">
        <v>2</v>
      </c>
      <c r="E38" s="55" t="s">
        <v>41</v>
      </c>
      <c r="F38" s="56">
        <v>250</v>
      </c>
      <c r="G38" s="57"/>
      <c r="H38" s="58">
        <f>ROUND(G38*F38,2)</f>
        <v>0</v>
      </c>
      <c r="I38" s="65"/>
      <c r="K38" s="67"/>
      <c r="N38" s="68"/>
      <c r="O38" s="68"/>
      <c r="P38" s="68"/>
    </row>
    <row r="39" spans="1:16" s="79" customFormat="1" ht="30" customHeight="1">
      <c r="A39" s="62" t="s">
        <v>149</v>
      </c>
      <c r="B39" s="52" t="s">
        <v>47</v>
      </c>
      <c r="C39" s="53" t="s">
        <v>150</v>
      </c>
      <c r="D39" s="54" t="s">
        <v>2</v>
      </c>
      <c r="E39" s="55" t="s">
        <v>41</v>
      </c>
      <c r="F39" s="56">
        <v>50</v>
      </c>
      <c r="G39" s="57"/>
      <c r="H39" s="58">
        <f>ROUND(G39*F39,2)</f>
        <v>0</v>
      </c>
      <c r="I39" s="65"/>
      <c r="K39" s="67"/>
      <c r="N39" s="68"/>
      <c r="O39" s="68"/>
      <c r="P39" s="68"/>
    </row>
    <row r="40" spans="1:8" ht="36" customHeight="1">
      <c r="A40" s="17"/>
      <c r="B40" s="6"/>
      <c r="C40" s="29" t="s">
        <v>15</v>
      </c>
      <c r="D40" s="10"/>
      <c r="E40" s="8"/>
      <c r="F40" s="8"/>
      <c r="G40" s="17"/>
      <c r="H40" s="20"/>
    </row>
    <row r="41" spans="1:16" s="66" customFormat="1" ht="43.5" customHeight="1">
      <c r="A41" s="63" t="s">
        <v>145</v>
      </c>
      <c r="B41" s="64" t="s">
        <v>186</v>
      </c>
      <c r="C41" s="53" t="s">
        <v>146</v>
      </c>
      <c r="D41" s="54" t="s">
        <v>134</v>
      </c>
      <c r="E41" s="55"/>
      <c r="F41" s="60"/>
      <c r="G41" s="70"/>
      <c r="H41" s="78"/>
      <c r="I41" s="72"/>
      <c r="K41" s="67"/>
      <c r="N41" s="68"/>
      <c r="O41" s="68"/>
      <c r="P41" s="68"/>
    </row>
    <row r="42" spans="1:16" s="66" customFormat="1" ht="54" customHeight="1">
      <c r="A42" s="63" t="s">
        <v>143</v>
      </c>
      <c r="B42" s="52" t="s">
        <v>42</v>
      </c>
      <c r="C42" s="53" t="s">
        <v>147</v>
      </c>
      <c r="D42" s="54"/>
      <c r="E42" s="55" t="s">
        <v>41</v>
      </c>
      <c r="F42" s="60">
        <v>130</v>
      </c>
      <c r="G42" s="57"/>
      <c r="H42" s="58">
        <f>ROUND(G42*F42,2)</f>
        <v>0</v>
      </c>
      <c r="I42" s="71" t="s">
        <v>144</v>
      </c>
      <c r="K42" s="67"/>
      <c r="N42" s="68"/>
      <c r="O42" s="68"/>
      <c r="P42" s="68"/>
    </row>
    <row r="43" spans="2:8" ht="45">
      <c r="B43" s="64" t="s">
        <v>103</v>
      </c>
      <c r="C43" s="53" t="s">
        <v>111</v>
      </c>
      <c r="D43" s="54" t="s">
        <v>197</v>
      </c>
      <c r="E43" s="55" t="s">
        <v>41</v>
      </c>
      <c r="F43" s="75">
        <v>475</v>
      </c>
      <c r="G43" s="57"/>
      <c r="H43" s="58">
        <f>ROUND(G43*F43,2)</f>
        <v>0</v>
      </c>
    </row>
    <row r="44" spans="1:16" s="69" customFormat="1" ht="43.5" customHeight="1">
      <c r="A44" s="63" t="s">
        <v>112</v>
      </c>
      <c r="B44" s="64" t="s">
        <v>104</v>
      </c>
      <c r="C44" s="53" t="s">
        <v>205</v>
      </c>
      <c r="D44" s="54" t="s">
        <v>110</v>
      </c>
      <c r="E44" s="55" t="s">
        <v>46</v>
      </c>
      <c r="F44" s="74">
        <v>2</v>
      </c>
      <c r="G44" s="57"/>
      <c r="H44" s="58">
        <f>ROUND(G44*F44,2)</f>
        <v>0</v>
      </c>
      <c r="I44" s="65"/>
      <c r="J44" s="73"/>
      <c r="K44" s="67"/>
      <c r="N44" s="68"/>
      <c r="O44" s="68"/>
      <c r="P44" s="68"/>
    </row>
    <row r="45" spans="1:16" s="69" customFormat="1" ht="43.5" customHeight="1">
      <c r="A45" s="63"/>
      <c r="B45" s="64" t="s">
        <v>187</v>
      </c>
      <c r="C45" s="53" t="s">
        <v>168</v>
      </c>
      <c r="D45" s="54" t="s">
        <v>196</v>
      </c>
      <c r="E45" s="55" t="s">
        <v>41</v>
      </c>
      <c r="F45" s="74">
        <v>90</v>
      </c>
      <c r="G45" s="57"/>
      <c r="H45" s="58">
        <f>ROUND(G45*F45,2)</f>
        <v>0</v>
      </c>
      <c r="I45" s="65"/>
      <c r="J45" s="73"/>
      <c r="K45" s="67"/>
      <c r="N45" s="68"/>
      <c r="O45" s="68"/>
      <c r="P45" s="68"/>
    </row>
    <row r="46" spans="1:16" s="69" customFormat="1" ht="48.75" customHeight="1" thickBot="1">
      <c r="A46" s="63"/>
      <c r="B46" s="64" t="s">
        <v>189</v>
      </c>
      <c r="C46" s="53" t="s">
        <v>169</v>
      </c>
      <c r="D46" s="54" t="s">
        <v>196</v>
      </c>
      <c r="E46" s="55" t="s">
        <v>41</v>
      </c>
      <c r="F46" s="74">
        <v>25</v>
      </c>
      <c r="G46" s="57"/>
      <c r="H46" s="58">
        <f>ROUND(G46*F46,2)</f>
        <v>0</v>
      </c>
      <c r="I46" s="65"/>
      <c r="J46" s="73"/>
      <c r="K46" s="67"/>
      <c r="N46" s="68"/>
      <c r="O46" s="68"/>
      <c r="P46" s="68"/>
    </row>
    <row r="47" spans="1:16" s="66" customFormat="1" ht="36" customHeight="1" thickTop="1">
      <c r="A47" s="77"/>
      <c r="B47" s="81"/>
      <c r="C47" s="82" t="s">
        <v>113</v>
      </c>
      <c r="D47" s="83"/>
      <c r="E47" s="83"/>
      <c r="F47" s="83"/>
      <c r="G47" s="70"/>
      <c r="H47" s="84"/>
      <c r="I47" s="65"/>
      <c r="K47" s="67"/>
      <c r="N47" s="68"/>
      <c r="O47" s="68"/>
      <c r="P47" s="68"/>
    </row>
    <row r="48" spans="1:16" s="66" customFormat="1" ht="30" customHeight="1">
      <c r="A48" s="63" t="s">
        <v>114</v>
      </c>
      <c r="B48" s="64" t="s">
        <v>190</v>
      </c>
      <c r="C48" s="53" t="s">
        <v>115</v>
      </c>
      <c r="D48" s="54" t="s">
        <v>116</v>
      </c>
      <c r="E48" s="55"/>
      <c r="F48" s="60"/>
      <c r="G48" s="70"/>
      <c r="H48" s="78"/>
      <c r="I48" s="65"/>
      <c r="J48" s="73"/>
      <c r="K48" s="67"/>
      <c r="N48" s="68"/>
      <c r="O48" s="68"/>
      <c r="P48" s="68"/>
    </row>
    <row r="49" spans="1:16" s="66" customFormat="1" ht="30" customHeight="1">
      <c r="A49" s="63" t="s">
        <v>117</v>
      </c>
      <c r="B49" s="52" t="s">
        <v>42</v>
      </c>
      <c r="C49" s="53" t="s">
        <v>206</v>
      </c>
      <c r="D49" s="54"/>
      <c r="E49" s="55" t="s">
        <v>46</v>
      </c>
      <c r="F49" s="60">
        <v>3</v>
      </c>
      <c r="G49" s="57"/>
      <c r="H49" s="58">
        <f>ROUND(G49*F49,2)</f>
        <v>0</v>
      </c>
      <c r="I49" s="65" t="s">
        <v>118</v>
      </c>
      <c r="K49" s="67"/>
      <c r="N49" s="68"/>
      <c r="O49" s="68"/>
      <c r="P49" s="68"/>
    </row>
    <row r="50" spans="1:16" s="79" customFormat="1" ht="30" customHeight="1">
      <c r="A50" s="63" t="s">
        <v>119</v>
      </c>
      <c r="B50" s="64" t="s">
        <v>191</v>
      </c>
      <c r="C50" s="53" t="s">
        <v>120</v>
      </c>
      <c r="D50" s="54" t="s">
        <v>116</v>
      </c>
      <c r="E50" s="55"/>
      <c r="F50" s="60"/>
      <c r="G50" s="70"/>
      <c r="H50" s="78"/>
      <c r="I50" s="65"/>
      <c r="J50" s="73"/>
      <c r="K50" s="67"/>
      <c r="N50" s="68"/>
      <c r="O50" s="68"/>
      <c r="P50" s="68"/>
    </row>
    <row r="51" spans="1:16" s="79" customFormat="1" ht="30" customHeight="1">
      <c r="A51" s="63" t="s">
        <v>121</v>
      </c>
      <c r="B51" s="52" t="s">
        <v>42</v>
      </c>
      <c r="C51" s="53" t="s">
        <v>126</v>
      </c>
      <c r="D51" s="54"/>
      <c r="E51" s="55"/>
      <c r="F51" s="60"/>
      <c r="G51" s="70"/>
      <c r="H51" s="78"/>
      <c r="I51" s="65" t="s">
        <v>122</v>
      </c>
      <c r="K51" s="67"/>
      <c r="N51" s="68"/>
      <c r="O51" s="68"/>
      <c r="P51" s="68"/>
    </row>
    <row r="52" spans="1:16" s="79" customFormat="1" ht="43.5" customHeight="1">
      <c r="A52" s="63"/>
      <c r="B52" s="59" t="s">
        <v>78</v>
      </c>
      <c r="C52" s="53" t="s">
        <v>160</v>
      </c>
      <c r="D52" s="54"/>
      <c r="E52" s="55" t="s">
        <v>53</v>
      </c>
      <c r="F52" s="60">
        <v>7</v>
      </c>
      <c r="G52" s="57"/>
      <c r="H52" s="58">
        <f>ROUND(G52*F52,2)</f>
        <v>0</v>
      </c>
      <c r="I52" s="65" t="s">
        <v>123</v>
      </c>
      <c r="J52" s="80"/>
      <c r="K52" s="67"/>
      <c r="N52" s="68"/>
      <c r="O52" s="68"/>
      <c r="P52" s="68"/>
    </row>
    <row r="53" spans="1:16" s="91" customFormat="1" ht="43.5" customHeight="1">
      <c r="A53" s="63" t="s">
        <v>155</v>
      </c>
      <c r="B53" s="64" t="s">
        <v>105</v>
      </c>
      <c r="C53" s="90" t="s">
        <v>156</v>
      </c>
      <c r="D53" s="54" t="s">
        <v>116</v>
      </c>
      <c r="E53" s="55"/>
      <c r="F53" s="60"/>
      <c r="G53" s="70"/>
      <c r="H53" s="78"/>
      <c r="I53" s="65"/>
      <c r="J53" s="73"/>
      <c r="K53" s="67"/>
      <c r="N53" s="68"/>
      <c r="O53" s="68"/>
      <c r="P53" s="68"/>
    </row>
    <row r="54" spans="1:16" s="91" customFormat="1" ht="30" customHeight="1">
      <c r="A54" s="63" t="s">
        <v>157</v>
      </c>
      <c r="B54" s="52" t="s">
        <v>42</v>
      </c>
      <c r="C54" s="90" t="s">
        <v>159</v>
      </c>
      <c r="D54" s="54"/>
      <c r="E54" s="55" t="s">
        <v>46</v>
      </c>
      <c r="F54" s="60">
        <v>3</v>
      </c>
      <c r="G54" s="57"/>
      <c r="H54" s="58">
        <f>ROUND(G54*F54,2)</f>
        <v>0</v>
      </c>
      <c r="I54" s="65" t="s">
        <v>158</v>
      </c>
      <c r="K54" s="67"/>
      <c r="N54" s="68"/>
      <c r="O54" s="68"/>
      <c r="P54" s="68"/>
    </row>
    <row r="55" spans="1:16" s="66" customFormat="1" ht="30" customHeight="1" thickBot="1">
      <c r="A55" s="63" t="s">
        <v>124</v>
      </c>
      <c r="B55" s="64" t="s">
        <v>106</v>
      </c>
      <c r="C55" s="53" t="s">
        <v>125</v>
      </c>
      <c r="D55" s="54" t="s">
        <v>116</v>
      </c>
      <c r="E55" s="55" t="s">
        <v>46</v>
      </c>
      <c r="F55" s="60">
        <v>3</v>
      </c>
      <c r="G55" s="57"/>
      <c r="H55" s="58">
        <f>ROUND(G55*F55,2)</f>
        <v>0</v>
      </c>
      <c r="I55" s="65"/>
      <c r="J55" s="73"/>
      <c r="K55" s="67"/>
      <c r="N55" s="68"/>
      <c r="O55" s="68"/>
      <c r="P55" s="68"/>
    </row>
    <row r="56" spans="1:16" s="66" customFormat="1" ht="36" customHeight="1" thickTop="1">
      <c r="A56" s="77"/>
      <c r="B56" s="81"/>
      <c r="C56" s="82" t="s">
        <v>16</v>
      </c>
      <c r="D56" s="83"/>
      <c r="E56" s="83"/>
      <c r="F56" s="83"/>
      <c r="G56" s="70"/>
      <c r="H56" s="84"/>
      <c r="I56" s="65"/>
      <c r="K56" s="67"/>
      <c r="N56" s="68"/>
      <c r="O56" s="68"/>
      <c r="P56" s="68"/>
    </row>
    <row r="57" spans="1:16" s="69" customFormat="1" ht="43.5" customHeight="1">
      <c r="A57" s="63" t="s">
        <v>57</v>
      </c>
      <c r="B57" s="64" t="s">
        <v>107</v>
      </c>
      <c r="C57" s="53" t="s">
        <v>66</v>
      </c>
      <c r="D57" s="54" t="s">
        <v>97</v>
      </c>
      <c r="E57" s="55" t="s">
        <v>46</v>
      </c>
      <c r="F57" s="60">
        <v>2</v>
      </c>
      <c r="G57" s="57"/>
      <c r="H57" s="58">
        <f>ROUND(G57*F57,2)</f>
        <v>0</v>
      </c>
      <c r="I57" s="65"/>
      <c r="K57" s="67"/>
      <c r="N57" s="68"/>
      <c r="O57" s="68"/>
      <c r="P57" s="68"/>
    </row>
    <row r="58" spans="1:16" s="66" customFormat="1" ht="30" customHeight="1">
      <c r="A58" s="63" t="s">
        <v>65</v>
      </c>
      <c r="B58" s="64" t="s">
        <v>192</v>
      </c>
      <c r="C58" s="53" t="s">
        <v>67</v>
      </c>
      <c r="D58" s="54" t="s">
        <v>97</v>
      </c>
      <c r="E58" s="55" t="s">
        <v>46</v>
      </c>
      <c r="F58" s="60">
        <v>7</v>
      </c>
      <c r="G58" s="57"/>
      <c r="H58" s="58">
        <f>ROUND(G58*F58,2)</f>
        <v>0</v>
      </c>
      <c r="I58" s="65"/>
      <c r="K58" s="67"/>
      <c r="N58" s="68"/>
      <c r="O58" s="68"/>
      <c r="P58" s="68"/>
    </row>
    <row r="59" spans="1:8" ht="36" customHeight="1">
      <c r="A59" s="17"/>
      <c r="B59" s="14"/>
      <c r="C59" s="29" t="s">
        <v>17</v>
      </c>
      <c r="D59" s="10"/>
      <c r="E59" s="7"/>
      <c r="F59" s="10"/>
      <c r="G59" s="17"/>
      <c r="H59" s="20"/>
    </row>
    <row r="60" spans="1:16" s="66" customFormat="1" ht="30" customHeight="1">
      <c r="A60" s="62" t="s">
        <v>58</v>
      </c>
      <c r="B60" s="64" t="s">
        <v>108</v>
      </c>
      <c r="C60" s="53" t="s">
        <v>59</v>
      </c>
      <c r="D60" s="54" t="s">
        <v>98</v>
      </c>
      <c r="E60" s="55"/>
      <c r="F60" s="56"/>
      <c r="G60" s="70"/>
      <c r="H60" s="58"/>
      <c r="I60" s="65"/>
      <c r="K60" s="67"/>
      <c r="N60" s="68"/>
      <c r="O60" s="68"/>
      <c r="P60" s="68"/>
    </row>
    <row r="61" spans="1:16" s="69" customFormat="1" ht="30" customHeight="1">
      <c r="A61" s="62" t="s">
        <v>60</v>
      </c>
      <c r="B61" s="52" t="s">
        <v>42</v>
      </c>
      <c r="C61" s="53" t="s">
        <v>61</v>
      </c>
      <c r="D61" s="54"/>
      <c r="E61" s="55" t="s">
        <v>41</v>
      </c>
      <c r="F61" s="56">
        <v>250</v>
      </c>
      <c r="G61" s="57"/>
      <c r="H61" s="58">
        <f>ROUND(G61*F61,2)</f>
        <v>0</v>
      </c>
      <c r="I61" s="65"/>
      <c r="K61" s="67"/>
      <c r="N61" s="68"/>
      <c r="O61" s="68"/>
      <c r="P61" s="68"/>
    </row>
    <row r="62" spans="1:8" ht="36" customHeight="1">
      <c r="A62" s="17"/>
      <c r="B62" s="5"/>
      <c r="C62" s="29" t="s">
        <v>18</v>
      </c>
      <c r="D62" s="10"/>
      <c r="E62" s="9"/>
      <c r="F62" s="8"/>
      <c r="G62" s="17"/>
      <c r="H62" s="20"/>
    </row>
    <row r="63" spans="1:8" ht="36" customHeight="1">
      <c r="A63" s="17"/>
      <c r="B63" s="64" t="s">
        <v>152</v>
      </c>
      <c r="C63" s="53" t="s">
        <v>166</v>
      </c>
      <c r="D63" s="54" t="s">
        <v>199</v>
      </c>
      <c r="E63" s="55" t="s">
        <v>53</v>
      </c>
      <c r="F63" s="60">
        <v>135</v>
      </c>
      <c r="G63" s="57"/>
      <c r="H63" s="58">
        <f>ROUND(G63*F63,2)</f>
        <v>0</v>
      </c>
    </row>
    <row r="64" spans="1:8" ht="48" customHeight="1">
      <c r="A64" s="17"/>
      <c r="B64" s="64" t="s">
        <v>139</v>
      </c>
      <c r="C64" s="53" t="s">
        <v>170</v>
      </c>
      <c r="D64" s="54" t="s">
        <v>200</v>
      </c>
      <c r="E64" s="55"/>
      <c r="F64" s="56"/>
      <c r="G64" s="70"/>
      <c r="H64" s="58"/>
    </row>
    <row r="65" spans="1:8" ht="36" customHeight="1">
      <c r="A65" s="17"/>
      <c r="B65" s="52" t="s">
        <v>42</v>
      </c>
      <c r="C65" s="53" t="s">
        <v>171</v>
      </c>
      <c r="D65" s="54"/>
      <c r="E65" s="55" t="s">
        <v>46</v>
      </c>
      <c r="F65" s="56">
        <v>1</v>
      </c>
      <c r="G65" s="57"/>
      <c r="H65" s="58">
        <f aca="true" t="shared" si="0" ref="H65:H70">ROUND(G65*F65,2)</f>
        <v>0</v>
      </c>
    </row>
    <row r="66" spans="1:8" ht="36" customHeight="1">
      <c r="A66" s="17"/>
      <c r="B66" s="52" t="s">
        <v>47</v>
      </c>
      <c r="C66" s="53" t="s">
        <v>172</v>
      </c>
      <c r="D66" s="54"/>
      <c r="E66" s="55" t="s">
        <v>46</v>
      </c>
      <c r="F66" s="56">
        <v>2</v>
      </c>
      <c r="G66" s="57"/>
      <c r="H66" s="58">
        <f t="shared" si="0"/>
        <v>0</v>
      </c>
    </row>
    <row r="67" spans="1:8" ht="36" customHeight="1">
      <c r="A67" s="17"/>
      <c r="B67" s="64" t="s">
        <v>140</v>
      </c>
      <c r="C67" s="53" t="s">
        <v>173</v>
      </c>
      <c r="D67" s="54" t="s">
        <v>200</v>
      </c>
      <c r="E67" s="55" t="s">
        <v>46</v>
      </c>
      <c r="F67" s="60">
        <v>24</v>
      </c>
      <c r="G67" s="57"/>
      <c r="H67" s="58">
        <f t="shared" si="0"/>
        <v>0</v>
      </c>
    </row>
    <row r="68" spans="1:8" ht="36" customHeight="1">
      <c r="A68" s="17"/>
      <c r="B68" s="64" t="s">
        <v>193</v>
      </c>
      <c r="C68" s="53" t="s">
        <v>174</v>
      </c>
      <c r="D68" s="54" t="s">
        <v>200</v>
      </c>
      <c r="E68" s="55" t="s">
        <v>46</v>
      </c>
      <c r="F68" s="60">
        <v>7</v>
      </c>
      <c r="G68" s="57"/>
      <c r="H68" s="58">
        <f t="shared" si="0"/>
        <v>0</v>
      </c>
    </row>
    <row r="69" spans="1:8" ht="36" customHeight="1">
      <c r="A69" s="17"/>
      <c r="B69" s="64" t="s">
        <v>141</v>
      </c>
      <c r="C69" s="53" t="s">
        <v>175</v>
      </c>
      <c r="D69" s="54" t="s">
        <v>200</v>
      </c>
      <c r="E69" s="55" t="s">
        <v>46</v>
      </c>
      <c r="F69" s="60">
        <v>7</v>
      </c>
      <c r="G69" s="57"/>
      <c r="H69" s="58">
        <f t="shared" si="0"/>
        <v>0</v>
      </c>
    </row>
    <row r="70" spans="1:8" ht="36" customHeight="1">
      <c r="A70" s="17"/>
      <c r="B70" s="64" t="s">
        <v>142</v>
      </c>
      <c r="C70" s="53" t="s">
        <v>176</v>
      </c>
      <c r="D70" s="54" t="s">
        <v>201</v>
      </c>
      <c r="E70" s="55" t="s">
        <v>46</v>
      </c>
      <c r="F70" s="60">
        <v>7</v>
      </c>
      <c r="G70" s="57"/>
      <c r="H70" s="58">
        <f t="shared" si="0"/>
        <v>0</v>
      </c>
    </row>
    <row r="71" spans="1:10" ht="53.25" customHeight="1" thickBot="1">
      <c r="A71" s="18"/>
      <c r="B71" s="33" t="str">
        <f>B6</f>
        <v>A</v>
      </c>
      <c r="C71" s="121" t="str">
        <f>C6</f>
        <v>2010 ACTIVE TRANSPORTATION INFRASTRUCTURE STIMULUS PROGRAM - BANNATYNE/McDERMOT BIKE BOULEVARD - RORIE STREET TO WATERFRONT DRIVE</v>
      </c>
      <c r="D71" s="122"/>
      <c r="E71" s="122"/>
      <c r="F71" s="123"/>
      <c r="G71" s="18" t="s">
        <v>13</v>
      </c>
      <c r="H71" s="18">
        <f>SUM(H8:H70)</f>
        <v>0</v>
      </c>
      <c r="I71" s="76"/>
      <c r="J71" s="76"/>
    </row>
    <row r="72" spans="1:8" s="32" customFormat="1" ht="37.5" customHeight="1" thickTop="1">
      <c r="A72" s="17"/>
      <c r="B72" s="116" t="s">
        <v>35</v>
      </c>
      <c r="C72" s="117"/>
      <c r="D72" s="117"/>
      <c r="E72" s="117"/>
      <c r="F72" s="117"/>
      <c r="G72" s="124">
        <f>SUM(H71:H71)</f>
        <v>0</v>
      </c>
      <c r="H72" s="125"/>
    </row>
    <row r="73" spans="1:8" ht="37.5" customHeight="1">
      <c r="A73" s="17"/>
      <c r="B73" s="126" t="s">
        <v>33</v>
      </c>
      <c r="C73" s="114"/>
      <c r="D73" s="114"/>
      <c r="E73" s="114"/>
      <c r="F73" s="114"/>
      <c r="G73" s="114"/>
      <c r="H73" s="115"/>
    </row>
    <row r="74" spans="1:8" ht="37.5" customHeight="1">
      <c r="A74" s="17"/>
      <c r="B74" s="113" t="s">
        <v>34</v>
      </c>
      <c r="C74" s="114"/>
      <c r="D74" s="114"/>
      <c r="E74" s="114"/>
      <c r="F74" s="114"/>
      <c r="G74" s="114"/>
      <c r="H74" s="115"/>
    </row>
    <row r="75" spans="1:8" ht="15.75" customHeight="1">
      <c r="A75" s="51"/>
      <c r="B75" s="47"/>
      <c r="C75" s="48"/>
      <c r="D75" s="49"/>
      <c r="E75" s="48"/>
      <c r="F75" s="48"/>
      <c r="G75" s="23"/>
      <c r="H75" s="24"/>
    </row>
  </sheetData>
  <sheetProtection password="C59C" sheet="1" selectLockedCells="1"/>
  <mergeCells count="6">
    <mergeCell ref="B74:H74"/>
    <mergeCell ref="B72:F72"/>
    <mergeCell ref="C6:F6"/>
    <mergeCell ref="C71:F71"/>
    <mergeCell ref="G72:H72"/>
    <mergeCell ref="B73:H73"/>
  </mergeCells>
  <conditionalFormatting sqref="D60:D61 D8 D41:D58 D10:D39 D63:D70">
    <cfRule type="cellIs" priority="108" dxfId="9" operator="equal" stopIfTrue="1">
      <formula>"CW 2130-R11"</formula>
    </cfRule>
    <cfRule type="cellIs" priority="109" dxfId="9" operator="equal" stopIfTrue="1">
      <formula>"CW 3120-R2"</formula>
    </cfRule>
    <cfRule type="cellIs" priority="110" dxfId="9" operator="equal" stopIfTrue="1">
      <formula>"CW 3240-R7"</formula>
    </cfRule>
  </conditionalFormatting>
  <conditionalFormatting sqref="D51:D58">
    <cfRule type="cellIs" priority="55" dxfId="9" operator="equal" stopIfTrue="1">
      <formula>"CW 3120-R2"</formula>
    </cfRule>
    <cfRule type="cellIs" priority="56" dxfId="9" operator="equal" stopIfTrue="1">
      <formula>"CW 3240-R7"</formula>
    </cfRule>
  </conditionalFormatting>
  <conditionalFormatting sqref="D50">
    <cfRule type="cellIs" priority="54" dxfId="9" operator="equal" stopIfTrue="1">
      <formula>"CW 3240-R7"</formula>
    </cfRule>
  </conditionalFormatting>
  <conditionalFormatting sqref="D7">
    <cfRule type="cellIs" priority="1" dxfId="9" operator="equal" stopIfTrue="1">
      <formula>"CW 2130-R11"</formula>
    </cfRule>
    <cfRule type="cellIs" priority="2" dxfId="9" operator="equal" stopIfTrue="1">
      <formula>"CW 3120-R2"</formula>
    </cfRule>
    <cfRule type="cellIs" priority="3" dxfId="9"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not include fractions of a cent" sqref="G42:G46 G65:G70 G57:G58 G61 G54:G55 G16:G18 G49 G38:G39 G36 G34 G52 G20:G31 G8 G11 G63 G13:G14">
      <formula1>IF(G42&gt;=0.01,ROUND(G42,2),0.01)</formula1>
    </dataValidation>
    <dataValidation type="custom" allowBlank="1" showInputMessage="1" showErrorMessage="1" error="If you can enter a Unit  Price in this cell, pLease contact the Contract Administrator immediately!" sqref="G60 G56 G53 G50:G51 G32:G33 G37 G35 G47:G48 G41 G15 G19 G10 G12 G64 G7">
      <formula1>"isblank(G3)"</formula1>
    </dataValidation>
  </dataValidations>
  <printOptions/>
  <pageMargins left="0.5" right="0.5" top="0.75" bottom="0.75" header="0.25" footer="0.25"/>
  <pageSetup horizontalDpi="600" verticalDpi="600" orientation="portrait" scale="74" r:id="rId3"/>
  <headerFooter alignWithMargins="0">
    <oddHeader>&amp;L&amp;10The City of Winnipeg
Bid Opportunity No. 583-2010 
&amp;XTemplate Version: C420091214 - RW&amp;R&amp;10Bid Submission
Page &amp;P+3 of 10</oddHeader>
    <oddFooter xml:space="preserve">&amp;R__________________
Name of Bidder                    </oddFooter>
  </headerFooter>
  <rowBreaks count="2" manualBreakCount="2">
    <brk id="29" min="1" max="7" man="1"/>
    <brk id="52"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Checked by: lwballard
Time: August 19, 2010, 10:46:30 a.m.
File size: 68 096
file size 84992
File Size 70656</dc:description>
  <cp:lastModifiedBy>Mike Bradley</cp:lastModifiedBy>
  <cp:lastPrinted>2010-08-19T20:57:36Z</cp:lastPrinted>
  <dcterms:created xsi:type="dcterms:W3CDTF">1999-03-31T15:44:33Z</dcterms:created>
  <dcterms:modified xsi:type="dcterms:W3CDTF">2010-08-19T20:58:12Z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